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<sst xmlns="http://schemas.openxmlformats.org/spreadsheetml/2006/main" count="64" uniqueCount="57">
  <si>
    <t>Rozpočtové opatření č. 3/2013 ze dne 17. 6. 2013</t>
  </si>
  <si>
    <t>Pol. Rozpočtu</t>
  </si>
  <si>
    <t>Paragraf, pol.</t>
  </si>
  <si>
    <t>Částka ( v Kč)</t>
  </si>
  <si>
    <t xml:space="preserve"> </t>
  </si>
  <si>
    <t>Příjmy :</t>
  </si>
  <si>
    <t>Poplatek za VHP</t>
  </si>
  <si>
    <t>Odvod z VHP</t>
  </si>
  <si>
    <t>2321  2111</t>
  </si>
  <si>
    <t>Stočné</t>
  </si>
  <si>
    <t>3722  2111</t>
  </si>
  <si>
    <t>Odpady – práv. Osoby</t>
  </si>
  <si>
    <t>Neinv. Dotace KÚ PK – koupaliště( nová pol.)</t>
  </si>
  <si>
    <t>Inv. Dotace KÚ PK – Územ. Plán(nová pol.)</t>
  </si>
  <si>
    <t>Převody z rozpočt. Účtů- ČSOB spořící účet</t>
  </si>
  <si>
    <t>Převody z rozpočt. Účtů- Čes. Spoř.</t>
  </si>
  <si>
    <t>Celkem příjmy :</t>
  </si>
  <si>
    <t>Výdaje :</t>
  </si>
  <si>
    <t>2321  6121</t>
  </si>
  <si>
    <t>Prováděcí projekt – Odkanaliz. obce na ČOV</t>
  </si>
  <si>
    <t>3341  6122</t>
  </si>
  <si>
    <t>Rozšíření rozhlasu</t>
  </si>
  <si>
    <t>3631  6121</t>
  </si>
  <si>
    <t>Rozšíření VO</t>
  </si>
  <si>
    <t>3639  5171</t>
  </si>
  <si>
    <t>Opr.plochy u koupal., opr.kontejnerů,</t>
  </si>
  <si>
    <t>3419  5171</t>
  </si>
  <si>
    <t>Oprava koupaliště-1.část</t>
  </si>
  <si>
    <t>3419  6121</t>
  </si>
  <si>
    <t>Stadion – inv.- 1.část</t>
  </si>
  <si>
    <t>6330  5345</t>
  </si>
  <si>
    <t>Převod vl. Rozpočt. Účtům- ČSOB spořící účet</t>
  </si>
  <si>
    <t>Převod vl. Rozpočt. Účtům – Čes. Spořit.</t>
  </si>
  <si>
    <t>Celkem výdaje :</t>
  </si>
  <si>
    <t>Financování :</t>
  </si>
  <si>
    <t>Pol. 8115</t>
  </si>
  <si>
    <t xml:space="preserve">Rozdíl mezi výdaji a příjmy </t>
  </si>
  <si>
    <t>Celkový stav příjmů :</t>
  </si>
  <si>
    <t>Kč</t>
  </si>
  <si>
    <t>Celkový stav výdajů :</t>
  </si>
  <si>
    <t>Schválilo Zastupitelstvo obce dne 17.6.2013</t>
  </si>
  <si>
    <t xml:space="preserve">Lukáš Karkoš </t>
  </si>
  <si>
    <t>Stavy bankovních účtů k 6.6.2013 :</t>
  </si>
  <si>
    <t>ČS a.s.</t>
  </si>
  <si>
    <t>ČSOB – b.ú.</t>
  </si>
  <si>
    <t xml:space="preserve">            spořící úč.</t>
  </si>
  <si>
    <t>Pošt. spořitelna</t>
  </si>
  <si>
    <t>ČNB</t>
  </si>
  <si>
    <t>Podílové listy, akcie</t>
  </si>
  <si>
    <t xml:space="preserve">Celkem : </t>
  </si>
  <si>
    <t>Srovnání výnosů daňových příjmů k 5/2012 a 5/2013:</t>
  </si>
  <si>
    <t xml:space="preserve">Daňové příjmy tř. 1  : </t>
  </si>
  <si>
    <t>5/2012</t>
  </si>
  <si>
    <t>5/2013</t>
  </si>
  <si>
    <t xml:space="preserve">Rozdíl : </t>
  </si>
  <si>
    <t>z toho pol. 1111,1112,1113,1121,1211,1511(sdílené daně) :</t>
  </si>
  <si>
    <t>z toho pol. 1351,1355 (VHP) 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</si>
</sst>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.00"/>
  </numFmts>
  <fonts count="7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9" fontId="2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17.8515625" style="0" customWidth="1"/>
    <col min="2" max="2" width="18.140625" style="0" customWidth="1"/>
    <col min="3" max="3" width="19.140625" style="0" customWidth="1"/>
    <col min="4" max="4" width="38.28125" style="0" customWidth="1"/>
    <col min="5" max="16384" width="11.57421875" style="0" customWidth="1"/>
  </cols>
  <sheetData>
    <row r="1" spans="1:4" ht="12.75">
      <c r="A1" s="34" t="s">
        <v>0</v>
      </c>
      <c r="B1" s="34"/>
      <c r="C1" s="34"/>
      <c r="D1" s="34"/>
    </row>
    <row r="2" spans="1:4" ht="12.75">
      <c r="A2" s="34"/>
      <c r="B2" s="34"/>
      <c r="C2" s="34"/>
      <c r="D2" s="34"/>
    </row>
    <row r="3" spans="1:4" ht="15">
      <c r="A3" s="1"/>
      <c r="B3" s="1"/>
      <c r="C3" s="1"/>
      <c r="D3" s="1"/>
    </row>
    <row r="4" spans="1:4" ht="15">
      <c r="A4" s="1" t="s">
        <v>1</v>
      </c>
      <c r="B4" s="1" t="s">
        <v>2</v>
      </c>
      <c r="C4" s="1" t="s">
        <v>3</v>
      </c>
      <c r="D4" s="1" t="s">
        <v>4</v>
      </c>
    </row>
    <row r="5" spans="1:4" ht="15">
      <c r="A5" s="1"/>
      <c r="B5" s="1"/>
      <c r="C5" s="1"/>
      <c r="D5" s="1"/>
    </row>
    <row r="6" spans="1:4" ht="15.75">
      <c r="A6" s="2" t="s">
        <v>5</v>
      </c>
      <c r="B6" s="1"/>
      <c r="C6" s="1"/>
      <c r="D6" s="1"/>
    </row>
    <row r="7" spans="1:4" ht="15">
      <c r="A7" s="3">
        <v>12</v>
      </c>
      <c r="B7" s="4">
        <v>1351</v>
      </c>
      <c r="C7" s="5">
        <v>-100000</v>
      </c>
      <c r="D7" s="6" t="s">
        <v>6</v>
      </c>
    </row>
    <row r="8" spans="1:5" ht="15">
      <c r="A8" s="3">
        <v>13</v>
      </c>
      <c r="B8" s="4">
        <v>1355</v>
      </c>
      <c r="C8" s="5">
        <v>100000</v>
      </c>
      <c r="D8" s="6" t="s">
        <v>7</v>
      </c>
      <c r="E8" s="7"/>
    </row>
    <row r="9" spans="1:5" ht="15">
      <c r="A9" s="3">
        <v>24</v>
      </c>
      <c r="B9" s="4" t="s">
        <v>8</v>
      </c>
      <c r="C9" s="5">
        <v>7000</v>
      </c>
      <c r="D9" s="6" t="s">
        <v>9</v>
      </c>
      <c r="E9" s="7"/>
    </row>
    <row r="10" spans="1:5" ht="15">
      <c r="A10" s="3">
        <v>38</v>
      </c>
      <c r="B10" s="4" t="s">
        <v>10</v>
      </c>
      <c r="C10" s="5">
        <v>20000</v>
      </c>
      <c r="D10" s="6" t="s">
        <v>11</v>
      </c>
      <c r="E10" s="7"/>
    </row>
    <row r="11" spans="1:4" ht="15">
      <c r="A11" s="3">
        <v>39</v>
      </c>
      <c r="B11" s="4">
        <v>4122</v>
      </c>
      <c r="C11" s="5">
        <v>200000</v>
      </c>
      <c r="D11" s="6" t="s">
        <v>12</v>
      </c>
    </row>
    <row r="12" spans="1:4" ht="15">
      <c r="A12" s="3">
        <v>40</v>
      </c>
      <c r="B12" s="4">
        <v>4222</v>
      </c>
      <c r="C12" s="5">
        <v>98000</v>
      </c>
      <c r="D12" s="8" t="s">
        <v>13</v>
      </c>
    </row>
    <row r="13" spans="1:4" ht="15">
      <c r="A13" s="3">
        <v>20</v>
      </c>
      <c r="B13" s="4">
        <v>4134</v>
      </c>
      <c r="C13" s="5">
        <v>2500000</v>
      </c>
      <c r="D13" s="8" t="s">
        <v>14</v>
      </c>
    </row>
    <row r="14" spans="1:4" ht="15">
      <c r="A14" s="3"/>
      <c r="B14" s="4">
        <v>4134</v>
      </c>
      <c r="C14" s="5">
        <v>2500000</v>
      </c>
      <c r="D14" s="8" t="s">
        <v>15</v>
      </c>
    </row>
    <row r="15" spans="1:4" ht="15">
      <c r="A15" s="3"/>
      <c r="B15" s="4"/>
      <c r="C15" s="5"/>
      <c r="D15" s="8"/>
    </row>
    <row r="16" spans="1:4" ht="15.75">
      <c r="A16" s="2" t="s">
        <v>16</v>
      </c>
      <c r="B16" s="9"/>
      <c r="C16" s="10">
        <f>SUM(C7:C15)</f>
        <v>5325000</v>
      </c>
      <c r="D16" s="1"/>
    </row>
    <row r="17" spans="1:4" ht="15">
      <c r="A17" s="1"/>
      <c r="B17" s="4"/>
      <c r="C17" s="11"/>
      <c r="D17" s="1"/>
    </row>
    <row r="18" spans="1:4" ht="15.75">
      <c r="A18" s="2" t="s">
        <v>17</v>
      </c>
      <c r="B18" s="4"/>
      <c r="C18" s="11"/>
      <c r="D18" s="1"/>
    </row>
    <row r="19" spans="1:4" ht="15.75">
      <c r="A19" s="2"/>
      <c r="B19" s="4"/>
      <c r="C19" s="11"/>
      <c r="D19" s="1"/>
    </row>
    <row r="20" spans="1:4" ht="15">
      <c r="A20" s="3">
        <v>6</v>
      </c>
      <c r="B20" s="4" t="s">
        <v>18</v>
      </c>
      <c r="C20" s="11">
        <v>950000</v>
      </c>
      <c r="D20" s="6" t="s">
        <v>19</v>
      </c>
    </row>
    <row r="21" spans="1:4" ht="15">
      <c r="A21" s="3">
        <v>11</v>
      </c>
      <c r="B21" s="4" t="s">
        <v>20</v>
      </c>
      <c r="C21" s="11">
        <v>30000</v>
      </c>
      <c r="D21" s="6" t="s">
        <v>21</v>
      </c>
    </row>
    <row r="22" spans="1:4" ht="15">
      <c r="A22" s="3"/>
      <c r="B22" s="4" t="s">
        <v>22</v>
      </c>
      <c r="C22" s="11">
        <v>100000</v>
      </c>
      <c r="D22" s="6" t="s">
        <v>23</v>
      </c>
    </row>
    <row r="23" spans="1:4" ht="15">
      <c r="A23" s="3">
        <v>21</v>
      </c>
      <c r="B23" s="4" t="s">
        <v>24</v>
      </c>
      <c r="C23" s="11">
        <v>200000</v>
      </c>
      <c r="D23" s="6" t="s">
        <v>25</v>
      </c>
    </row>
    <row r="24" spans="1:4" ht="15">
      <c r="A24" s="3">
        <v>27</v>
      </c>
      <c r="B24" s="4" t="s">
        <v>26</v>
      </c>
      <c r="C24" s="11">
        <v>4000000</v>
      </c>
      <c r="D24" s="6" t="s">
        <v>27</v>
      </c>
    </row>
    <row r="25" spans="1:4" ht="15.75">
      <c r="A25" s="2"/>
      <c r="B25" s="4" t="s">
        <v>28</v>
      </c>
      <c r="C25" s="11">
        <v>5000000</v>
      </c>
      <c r="D25" s="6" t="s">
        <v>29</v>
      </c>
    </row>
    <row r="26" spans="1:4" ht="15">
      <c r="A26" s="3">
        <v>32</v>
      </c>
      <c r="B26" s="4" t="s">
        <v>30</v>
      </c>
      <c r="C26" s="5">
        <v>2500000</v>
      </c>
      <c r="D26" s="6" t="s">
        <v>31</v>
      </c>
    </row>
    <row r="27" spans="1:4" ht="15">
      <c r="A27" s="3"/>
      <c r="B27" s="4"/>
      <c r="C27" s="5">
        <v>2500000</v>
      </c>
      <c r="D27" s="6" t="s">
        <v>32</v>
      </c>
    </row>
    <row r="28" spans="1:4" ht="15">
      <c r="A28" s="3"/>
      <c r="B28" s="4"/>
      <c r="C28" s="5"/>
      <c r="D28" s="6"/>
    </row>
    <row r="29" spans="1:4" ht="15.75">
      <c r="A29" s="2" t="s">
        <v>33</v>
      </c>
      <c r="B29" s="2"/>
      <c r="C29" s="10">
        <f>SUM(C20:C28)</f>
        <v>15280000</v>
      </c>
      <c r="D29" s="1"/>
    </row>
    <row r="30" spans="1:4" ht="15.75">
      <c r="A30" s="2"/>
      <c r="B30" s="2"/>
      <c r="C30" s="10"/>
      <c r="D30" s="1"/>
    </row>
    <row r="31" spans="1:4" ht="15.75">
      <c r="A31" s="2" t="s">
        <v>34</v>
      </c>
      <c r="B31" s="3" t="s">
        <v>35</v>
      </c>
      <c r="C31" s="10">
        <f>C29-C16</f>
        <v>9955000</v>
      </c>
      <c r="D31" s="1" t="s">
        <v>36</v>
      </c>
    </row>
    <row r="32" spans="1:4" ht="15.75">
      <c r="A32" s="12"/>
      <c r="B32" s="12"/>
      <c r="C32" s="13"/>
      <c r="D32" s="1"/>
    </row>
    <row r="33" spans="1:4" ht="15">
      <c r="A33" s="14"/>
      <c r="B33" s="14"/>
      <c r="C33" s="14"/>
      <c r="D33" s="15"/>
    </row>
    <row r="34" spans="1:4" ht="15">
      <c r="A34" s="14"/>
      <c r="B34" s="14"/>
      <c r="C34" s="14"/>
      <c r="D34" s="14"/>
    </row>
    <row r="35" spans="1:4" ht="15.75">
      <c r="A35" s="35" t="s">
        <v>37</v>
      </c>
      <c r="B35" s="35"/>
      <c r="C35" s="16">
        <f>30682707.2+C16</f>
        <v>36007707.2</v>
      </c>
      <c r="D35" s="17" t="s">
        <v>38</v>
      </c>
    </row>
    <row r="36" spans="1:4" ht="15.75">
      <c r="A36" s="35" t="s">
        <v>39</v>
      </c>
      <c r="B36" s="35"/>
      <c r="C36" s="16">
        <f>22724519+C29</f>
        <v>38004519</v>
      </c>
      <c r="D36" s="17" t="s">
        <v>38</v>
      </c>
    </row>
    <row r="37" spans="1:4" ht="15.75">
      <c r="A37" s="17"/>
      <c r="B37" s="17"/>
      <c r="C37" s="18"/>
      <c r="D37" s="17"/>
    </row>
    <row r="38" spans="1:4" ht="15.75">
      <c r="A38" s="17"/>
      <c r="B38" s="17"/>
      <c r="C38" s="19"/>
      <c r="D38" s="17"/>
    </row>
    <row r="39" spans="1:4" ht="15.75">
      <c r="A39" s="17"/>
      <c r="B39" s="17"/>
      <c r="C39" s="19"/>
      <c r="D39" s="17"/>
    </row>
    <row r="40" spans="1:4" ht="15.75">
      <c r="A40" s="17"/>
      <c r="B40" s="17"/>
      <c r="C40" s="18"/>
      <c r="D40" s="17"/>
    </row>
    <row r="41" spans="1:4" ht="15.75">
      <c r="A41" s="14"/>
      <c r="B41" s="14"/>
      <c r="C41" s="14"/>
      <c r="D41" s="17"/>
    </row>
    <row r="42" spans="1:4" ht="15">
      <c r="A42" s="36" t="s">
        <v>40</v>
      </c>
      <c r="B42" s="36"/>
      <c r="C42" s="36"/>
      <c r="D42" s="14"/>
    </row>
    <row r="43" spans="1:4" ht="15">
      <c r="A43" s="14"/>
      <c r="B43" s="14"/>
      <c r="C43" s="14"/>
      <c r="D43" s="14"/>
    </row>
    <row r="45" ht="12.75">
      <c r="D45" t="s">
        <v>41</v>
      </c>
    </row>
    <row r="49" spans="1:3" ht="15.75">
      <c r="A49" s="12"/>
      <c r="B49" s="12"/>
      <c r="C49" s="12"/>
    </row>
    <row r="50" spans="1:3" ht="12.75">
      <c r="A50" s="20"/>
      <c r="B50" s="20"/>
      <c r="C50" s="20"/>
    </row>
    <row r="51" spans="1:3" ht="12.75">
      <c r="A51" s="20"/>
      <c r="B51" s="20"/>
      <c r="C51" s="21"/>
    </row>
    <row r="52" spans="1:3" ht="12.75">
      <c r="A52" s="20"/>
      <c r="B52" s="20"/>
      <c r="C52" s="21"/>
    </row>
    <row r="53" spans="1:3" ht="12.75">
      <c r="A53" s="20"/>
      <c r="B53" s="20"/>
      <c r="C53" s="21"/>
    </row>
    <row r="54" spans="1:3" ht="12.75">
      <c r="A54" s="20"/>
      <c r="B54" s="20"/>
      <c r="C54" s="21"/>
    </row>
    <row r="55" spans="1:3" ht="12.75">
      <c r="A55" s="20"/>
      <c r="B55" s="20"/>
      <c r="C55" s="21"/>
    </row>
    <row r="56" spans="1:3" ht="12.75">
      <c r="A56" s="20"/>
      <c r="B56" s="20"/>
      <c r="C56" s="22"/>
    </row>
    <row r="57" spans="1:3" ht="12.75">
      <c r="A57" s="20"/>
      <c r="B57" s="20"/>
      <c r="C57" s="22"/>
    </row>
    <row r="58" spans="1:3" ht="12.75">
      <c r="A58" s="23"/>
      <c r="B58" s="23"/>
      <c r="C58" s="24"/>
    </row>
    <row r="60" spans="1:3" ht="15.75">
      <c r="A60" s="12"/>
      <c r="B60" s="25"/>
      <c r="C60" s="25"/>
    </row>
    <row r="61" spans="1:3" ht="12.75">
      <c r="A61" s="20"/>
      <c r="B61" s="20"/>
      <c r="C61" s="20"/>
    </row>
    <row r="62" spans="1:3" ht="12.75">
      <c r="A62" s="23"/>
      <c r="B62" s="20"/>
      <c r="C62" s="20"/>
    </row>
    <row r="63" spans="1:3" ht="12.75">
      <c r="A63" s="20"/>
      <c r="B63" s="20"/>
      <c r="C63" s="20"/>
    </row>
    <row r="64" spans="1:3" ht="12.75">
      <c r="A64" s="26"/>
      <c r="B64" s="20"/>
      <c r="C64" s="22"/>
    </row>
    <row r="65" spans="1:3" ht="12.75">
      <c r="A65" s="26"/>
      <c r="B65" s="20"/>
      <c r="C65" s="22"/>
    </row>
    <row r="66" spans="1:3" ht="12.75">
      <c r="A66" s="26"/>
      <c r="B66" s="20"/>
      <c r="C66" s="22"/>
    </row>
    <row r="67" spans="1:3" ht="12.75">
      <c r="A67" s="27"/>
      <c r="B67" s="23"/>
      <c r="C67" s="24"/>
    </row>
    <row r="68" spans="1:3" ht="12.75">
      <c r="A68" s="26"/>
      <c r="B68" s="20"/>
      <c r="C68" s="22"/>
    </row>
    <row r="69" spans="1:3" ht="12.75">
      <c r="A69" s="27"/>
      <c r="B69" s="23"/>
      <c r="C69" s="24"/>
    </row>
    <row r="70" spans="1:3" ht="12.75">
      <c r="A70" s="26"/>
      <c r="B70" s="20"/>
      <c r="C70" s="22"/>
    </row>
    <row r="71" spans="1:3" ht="12.75">
      <c r="A71" s="26"/>
      <c r="B71" s="20"/>
      <c r="C71" s="22"/>
    </row>
    <row r="72" spans="1:3" ht="12.75">
      <c r="A72" s="26"/>
      <c r="B72" s="20"/>
      <c r="C72" s="22"/>
    </row>
    <row r="73" spans="1:3" ht="12.75">
      <c r="A73" s="26"/>
      <c r="B73" s="20"/>
      <c r="C73" s="22"/>
    </row>
    <row r="74" spans="1:3" ht="12.75">
      <c r="A74" s="27"/>
      <c r="B74" s="23"/>
      <c r="C74" s="24"/>
    </row>
    <row r="75" spans="1:3" ht="12.75">
      <c r="A75" s="26"/>
      <c r="B75" s="20"/>
      <c r="C75" s="22"/>
    </row>
    <row r="76" spans="1:3" ht="12.75">
      <c r="A76" s="27"/>
      <c r="B76" s="20"/>
      <c r="C76" s="20"/>
    </row>
    <row r="77" spans="1:3" ht="12.75">
      <c r="A77" s="20"/>
      <c r="B77" s="20"/>
      <c r="C77" s="20"/>
    </row>
    <row r="78" spans="1:3" ht="12.75">
      <c r="A78" s="26"/>
      <c r="B78" s="20"/>
      <c r="C78" s="22"/>
    </row>
    <row r="79" spans="1:3" ht="12.75">
      <c r="A79" s="26"/>
      <c r="B79" s="20"/>
      <c r="C79" s="22"/>
    </row>
    <row r="80" spans="1:3" ht="12.75">
      <c r="A80" s="26"/>
      <c r="B80" s="20"/>
      <c r="C80" s="22"/>
    </row>
    <row r="81" spans="1:3" ht="12.75">
      <c r="A81" s="27"/>
      <c r="B81" s="23"/>
      <c r="C81" s="24"/>
    </row>
    <row r="82" spans="1:3" ht="12.75">
      <c r="A82" s="26"/>
      <c r="B82" s="20"/>
      <c r="C82" s="20"/>
    </row>
  </sheetData>
  <sheetProtection selectLockedCells="1" selectUnlockedCells="1"/>
  <mergeCells count="4">
    <mergeCell ref="A1:D2"/>
    <mergeCell ref="A35:B35"/>
    <mergeCell ref="A36:B36"/>
    <mergeCell ref="A42:C4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6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A33" sqref="A33"/>
    </sheetView>
  </sheetViews>
  <sheetFormatPr defaultColWidth="9.140625" defaultRowHeight="12.75"/>
  <cols>
    <col min="1" max="1" width="20.57421875" style="0" customWidth="1"/>
    <col min="2" max="2" width="22.140625" style="0" customWidth="1"/>
    <col min="3" max="3" width="25.7109375" style="0" customWidth="1"/>
    <col min="4" max="16384" width="11.57421875" style="0" customWidth="1"/>
  </cols>
  <sheetData>
    <row r="1" spans="1:3" ht="15.75">
      <c r="A1" s="37" t="s">
        <v>42</v>
      </c>
      <c r="B1" s="37"/>
      <c r="C1" s="37"/>
    </row>
    <row r="2" spans="1:3" ht="15">
      <c r="A2" s="1"/>
      <c r="B2" s="1"/>
      <c r="C2" s="1"/>
    </row>
    <row r="3" spans="1:3" ht="15">
      <c r="A3" s="1" t="s">
        <v>43</v>
      </c>
      <c r="B3" s="1"/>
      <c r="C3" s="28">
        <v>5850438.63</v>
      </c>
    </row>
    <row r="4" spans="1:3" ht="15">
      <c r="A4" s="1" t="s">
        <v>44</v>
      </c>
      <c r="B4" s="1"/>
      <c r="C4" s="28">
        <v>11804.86</v>
      </c>
    </row>
    <row r="5" spans="1:3" ht="15">
      <c r="A5" s="1" t="s">
        <v>45</v>
      </c>
      <c r="B5" s="1"/>
      <c r="C5" s="28">
        <v>23930587.78</v>
      </c>
    </row>
    <row r="6" spans="1:3" ht="15">
      <c r="A6" s="1" t="s">
        <v>46</v>
      </c>
      <c r="B6" s="1"/>
      <c r="C6" s="28">
        <v>1165331.58</v>
      </c>
    </row>
    <row r="7" spans="1:3" ht="15">
      <c r="A7" s="1" t="s">
        <v>47</v>
      </c>
      <c r="B7" s="1"/>
      <c r="C7" s="28">
        <v>298956.34</v>
      </c>
    </row>
    <row r="8" spans="1:3" ht="15">
      <c r="A8" s="1" t="s">
        <v>48</v>
      </c>
      <c r="B8" s="1"/>
      <c r="C8" s="29">
        <v>3602402.41</v>
      </c>
    </row>
    <row r="9" spans="1:3" ht="15">
      <c r="A9" s="1"/>
      <c r="B9" s="1"/>
      <c r="C9" s="29"/>
    </row>
    <row r="10" spans="1:3" ht="15.75">
      <c r="A10" s="2" t="s">
        <v>49</v>
      </c>
      <c r="B10" s="2"/>
      <c r="C10" s="30">
        <f>SUM(C3:C8)</f>
        <v>34859521.6</v>
      </c>
    </row>
    <row r="11" spans="1:3" ht="15.75">
      <c r="A11" s="2"/>
      <c r="B11" s="2"/>
      <c r="C11" s="30"/>
    </row>
    <row r="13" spans="1:3" ht="15.75">
      <c r="A13" s="37" t="s">
        <v>50</v>
      </c>
      <c r="B13" s="37"/>
      <c r="C13" s="37"/>
    </row>
    <row r="14" spans="1:3" ht="12.75">
      <c r="A14" s="31"/>
      <c r="B14" s="31"/>
      <c r="C14" s="31"/>
    </row>
    <row r="15" spans="1:3" ht="15.75">
      <c r="A15" s="37" t="s">
        <v>51</v>
      </c>
      <c r="B15" s="37"/>
      <c r="C15" s="37"/>
    </row>
    <row r="16" spans="1:3" ht="15">
      <c r="A16" s="1"/>
      <c r="B16" s="1"/>
      <c r="C16" s="1"/>
    </row>
    <row r="17" spans="1:3" ht="15">
      <c r="A17" s="32" t="s">
        <v>52</v>
      </c>
      <c r="B17" s="1"/>
      <c r="C17" s="29">
        <v>5640722.03</v>
      </c>
    </row>
    <row r="18" spans="1:3" ht="15">
      <c r="A18" s="32" t="s">
        <v>53</v>
      </c>
      <c r="B18" s="1"/>
      <c r="C18" s="29">
        <v>7468095.93</v>
      </c>
    </row>
    <row r="19" spans="1:3" ht="15">
      <c r="A19" s="32"/>
      <c r="B19" s="1"/>
      <c r="C19" s="29"/>
    </row>
    <row r="20" spans="1:3" ht="15.75">
      <c r="A20" s="33" t="s">
        <v>54</v>
      </c>
      <c r="B20" s="2"/>
      <c r="C20" s="30">
        <f>C18-C17</f>
        <v>1827373.8999999994</v>
      </c>
    </row>
    <row r="21" spans="1:3" ht="15">
      <c r="A21" s="32"/>
      <c r="B21" s="1"/>
      <c r="C21" s="29"/>
    </row>
    <row r="22" spans="1:3" ht="15.75">
      <c r="A22" s="38" t="s">
        <v>55</v>
      </c>
      <c r="B22" s="38"/>
      <c r="C22" s="38"/>
    </row>
    <row r="23" spans="1:3" ht="15">
      <c r="A23" s="32"/>
      <c r="B23" s="1"/>
      <c r="C23" s="29"/>
    </row>
    <row r="24" spans="1:3" ht="15">
      <c r="A24" s="32" t="s">
        <v>52</v>
      </c>
      <c r="B24" s="1"/>
      <c r="C24" s="29">
        <v>3665370</v>
      </c>
    </row>
    <row r="25" spans="1:3" ht="15">
      <c r="A25" s="32" t="s">
        <v>53</v>
      </c>
      <c r="B25" s="1"/>
      <c r="C25" s="29">
        <v>5260059.37</v>
      </c>
    </row>
    <row r="26" spans="1:3" ht="15">
      <c r="A26" s="32"/>
      <c r="B26" s="1"/>
      <c r="C26" s="29"/>
    </row>
    <row r="27" spans="1:3" ht="15.75">
      <c r="A27" s="33" t="s">
        <v>54</v>
      </c>
      <c r="B27" s="2"/>
      <c r="C27" s="30">
        <f>C25-C24</f>
        <v>1594689.37</v>
      </c>
    </row>
    <row r="28" spans="1:3" ht="15">
      <c r="A28" s="32"/>
      <c r="B28" s="1"/>
      <c r="C28" s="29"/>
    </row>
    <row r="29" spans="1:3" ht="15.75">
      <c r="A29" s="38" t="s">
        <v>56</v>
      </c>
      <c r="B29" s="38"/>
      <c r="C29" s="1"/>
    </row>
    <row r="30" spans="1:3" ht="15">
      <c r="A30" s="1"/>
      <c r="B30" s="1"/>
      <c r="C30" s="1"/>
    </row>
    <row r="31" spans="1:3" ht="15">
      <c r="A31" s="32" t="s">
        <v>52</v>
      </c>
      <c r="B31" s="1"/>
      <c r="C31" s="29">
        <v>106415.28</v>
      </c>
    </row>
    <row r="32" spans="1:3" ht="15">
      <c r="A32" s="32" t="s">
        <v>53</v>
      </c>
      <c r="B32" s="1"/>
      <c r="C32" s="29">
        <v>226140.56</v>
      </c>
    </row>
    <row r="33" spans="1:3" ht="15">
      <c r="A33" s="32"/>
      <c r="B33" s="1"/>
      <c r="C33" s="29"/>
    </row>
    <row r="34" spans="1:3" ht="15.75">
      <c r="A34" s="33" t="s">
        <v>54</v>
      </c>
      <c r="B34" s="2"/>
      <c r="C34" s="30">
        <f>C32-C31</f>
        <v>119725.28</v>
      </c>
    </row>
    <row r="35" spans="1:3" ht="15">
      <c r="A35" s="32"/>
      <c r="B35" s="1"/>
      <c r="C35" s="1"/>
    </row>
  </sheetData>
  <sheetProtection selectLockedCells="1" selectUnlockedCells="1"/>
  <mergeCells count="5">
    <mergeCell ref="A29:B29"/>
    <mergeCell ref="A1:C1"/>
    <mergeCell ref="A13:C13"/>
    <mergeCell ref="A15:C15"/>
    <mergeCell ref="A22:C2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oustarosta</cp:lastModifiedBy>
  <dcterms:created xsi:type="dcterms:W3CDTF">2013-06-10T08:50:34Z</dcterms:created>
  <dcterms:modified xsi:type="dcterms:W3CDTF">2013-06-10T08:50:34Z</dcterms:modified>
  <cp:category/>
  <cp:version/>
  <cp:contentType/>
  <cp:contentStatus/>
</cp:coreProperties>
</file>