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6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<sst xmlns="http://schemas.openxmlformats.org/spreadsheetml/2006/main" count="96" uniqueCount="86">
  <si>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Rozpočtové opatření č. 10/2013 ze dne 16. 12. 2013</t>
  </si>
  <si>
    <t>Pol. Rozpočtu</t>
  </si>
  <si>
    <t>Paragraf, pol.</t>
  </si>
  <si>
    <t>Částka ( v Kč)</t>
  </si>
  <si>
    <t xml:space="preserve"> </t>
  </si>
  <si>
    <t>Příjmy :</t>
  </si>
  <si>
    <t>Daň z příjmu FO</t>
  </si>
  <si>
    <t>Daň z příjmu OSVČ</t>
  </si>
  <si>
    <t>Daň z kapitál. Výnosů</t>
  </si>
  <si>
    <t>DPH</t>
  </si>
  <si>
    <t>Poplatek za svoz odpadu(občané)</t>
  </si>
  <si>
    <t>Poplatek ze psů</t>
  </si>
  <si>
    <t>Poplatek za užívání veř. Prostranství</t>
  </si>
  <si>
    <t>Poplatek ze vstupného</t>
  </si>
  <si>
    <t>Poplatek za VHP</t>
  </si>
  <si>
    <t>Odvod z VHP</t>
  </si>
  <si>
    <t>Správní poplatky</t>
  </si>
  <si>
    <t>Neinv.příspěvek – volby</t>
  </si>
  <si>
    <t>Dotace ZŠ(2x)</t>
  </si>
  <si>
    <t>Neinv. Dotace KÚ PK – koupaliště(2x)</t>
  </si>
  <si>
    <t>Inv. Přijaté dotace ze SF(Traktor ISEKI)-nová</t>
  </si>
  <si>
    <t>Inv. Dotace KÚ PK – Územ. Plán,koupal.</t>
  </si>
  <si>
    <t>Les</t>
  </si>
  <si>
    <t>Pitná voda</t>
  </si>
  <si>
    <t>Stočné</t>
  </si>
  <si>
    <t>Kultur. Komise</t>
  </si>
  <si>
    <t>Koupaliště, stadion</t>
  </si>
  <si>
    <t>bytové hosp.</t>
  </si>
  <si>
    <t>Nebyt. Hospodářství</t>
  </si>
  <si>
    <t>Veřejné osvětlení</t>
  </si>
  <si>
    <t>Pohřebnictví</t>
  </si>
  <si>
    <t>Eko-kom</t>
  </si>
  <si>
    <t>DKS</t>
  </si>
  <si>
    <t>Činnost místní správy-prodej pozemků</t>
  </si>
  <si>
    <t>Příjmy z úroků</t>
  </si>
  <si>
    <t>Vratka za volby 2012</t>
  </si>
  <si>
    <t>Celkem příjmy :</t>
  </si>
  <si>
    <t>Výdaje :</t>
  </si>
  <si>
    <t>Les- vlek(převod z pol. 21, mzdy</t>
  </si>
  <si>
    <t>Silnice</t>
  </si>
  <si>
    <t>Chodníky</t>
  </si>
  <si>
    <t>Neinv. Příspěvek ZŠ</t>
  </si>
  <si>
    <t>Kulturní komise</t>
  </si>
  <si>
    <t>Občan. Komise</t>
  </si>
  <si>
    <t>TCV</t>
  </si>
  <si>
    <t>Veř. Osvětlení</t>
  </si>
  <si>
    <t>Sběr a svoz komunál.odpadu</t>
  </si>
  <si>
    <t>Vratka za volby 2012-oprava</t>
  </si>
  <si>
    <t>Celkem výdaje :</t>
  </si>
  <si>
    <t>Financování :</t>
  </si>
  <si>
    <t>Pol. 8115</t>
  </si>
  <si>
    <t xml:space="preserve">Rozdíl mezi výdaji a příjmy </t>
  </si>
  <si>
    <t>Financování – opr. Účtování</t>
  </si>
  <si>
    <t>Celkový stav příjmů :</t>
  </si>
  <si>
    <t>Kč</t>
  </si>
  <si>
    <t>Celkový stav výdajů :</t>
  </si>
  <si>
    <t>Schválilo Zastupitelstvo obce dne 16.12.2013</t>
  </si>
  <si>
    <t xml:space="preserve">Lukáš Karkoš </t>
  </si>
  <si>
    <t>Stavy bankovních účtů k 30.11.2013 :</t>
  </si>
  <si>
    <t>ČS a.s.</t>
  </si>
  <si>
    <t>ČSOB – b.ú.</t>
  </si>
  <si>
    <t xml:space="preserve">            spořící úč.</t>
  </si>
  <si>
    <t>Pošt. spořitelna</t>
  </si>
  <si>
    <t>ČNB</t>
  </si>
  <si>
    <t>Podílové listy, akcie</t>
  </si>
  <si>
    <t>J&amp;T banka</t>
  </si>
  <si>
    <t>Akcie KAV</t>
  </si>
  <si>
    <t xml:space="preserve">Celkem                                      </t>
  </si>
  <si>
    <t>Srovnání výnosů daňových příjmů k 11/2012 a 11/2013:</t>
  </si>
  <si>
    <t xml:space="preserve">Daňové příjmy tř. 1  : </t>
  </si>
  <si>
    <t>11/2012</t>
  </si>
  <si>
    <t>11/2013</t>
  </si>
  <si>
    <t xml:space="preserve">Rozdíl : </t>
  </si>
  <si>
    <t>z toho pol. 1111,1112,1113,1121,1211,1511(sdílené daně) :</t>
  </si>
  <si>
    <t>z toho pol. 1351,1355 (VHP) :</t>
  </si>
  <si>
    <t>Porovnání příjmů a nákladů na odpady :</t>
  </si>
  <si>
    <t>Příjmy</t>
  </si>
  <si>
    <t>z toho : popl. Občané</t>
  </si>
  <si>
    <r>
      <t xml:space="preserve">          </t>
    </r>
    <r>
      <rPr>
        <sz val="10"/>
        <rFont val="Arial"/>
        <family val="2"/>
      </rPr>
      <t>popl. PO+pytle</t>
    </r>
  </si>
  <si>
    <t xml:space="preserve">          Eko-kom</t>
  </si>
  <si>
    <t>Výdaje</t>
  </si>
  <si>
    <t>z toho : svoz SKO</t>
  </si>
  <si>
    <t xml:space="preserve"> sklo,papír,plasty, objem.</t>
  </si>
  <si>
    <t xml:space="preserve">Objemný odpad : </t>
  </si>
  <si>
    <t xml:space="preserve">Rok 2012 </t>
  </si>
  <si>
    <t>Rok 2013(cca)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</si>
</sst>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</numFmts>
  <fonts count="1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14" fontId="0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view="pageBreakPreview" zoomScale="60" workbookViewId="0" topLeftCell="A1">
      <selection activeCell="D47" sqref="D47"/>
    </sheetView>
  </sheetViews>
  <sheetFormatPr defaultColWidth="9.140625" defaultRowHeight="12.75"/>
  <cols>
    <col min="1" max="1" width="17.8515625" style="0" customWidth="1"/>
    <col min="2" max="2" width="18.140625" style="0" customWidth="1"/>
    <col min="3" max="3" width="19.140625" style="0" customWidth="1"/>
    <col min="4" max="4" width="38.28125" style="0" customWidth="1"/>
    <col min="5" max="16384" width="11.57421875" style="0" customWidth="1"/>
  </cols>
  <sheetData>
    <row r="1" spans="1:4" ht="12.75">
      <c r="A1" s="49" t="s">
        <v>0</v>
      </c>
      <c r="B1" s="49"/>
      <c r="C1" s="49"/>
      <c r="D1" s="49"/>
    </row>
    <row r="2" spans="1:4" ht="12.75">
      <c r="A2" s="49"/>
      <c r="B2" s="49"/>
      <c r="C2" s="49"/>
      <c r="D2" s="49"/>
    </row>
    <row r="3" spans="1:4" ht="15">
      <c r="A3" s="1"/>
      <c r="B3" s="1"/>
      <c r="C3" s="1"/>
      <c r="D3" s="1"/>
    </row>
    <row r="4" spans="1:4" ht="15">
      <c r="A4" s="1" t="s">
        <v>1</v>
      </c>
      <c r="B4" s="1" t="s">
        <v>2</v>
      </c>
      <c r="C4" s="1" t="s">
        <v>3</v>
      </c>
      <c r="D4" s="1" t="s">
        <v>4</v>
      </c>
    </row>
    <row r="5" spans="1:4" ht="15.75">
      <c r="A5" s="2" t="s">
        <v>5</v>
      </c>
      <c r="B5" s="1"/>
      <c r="C5" s="1"/>
      <c r="D5" s="1"/>
    </row>
    <row r="6" spans="1:4" ht="15">
      <c r="A6" s="3">
        <v>1</v>
      </c>
      <c r="B6" s="1">
        <v>1111</v>
      </c>
      <c r="C6" s="4">
        <v>225000</v>
      </c>
      <c r="D6" s="5" t="s">
        <v>6</v>
      </c>
    </row>
    <row r="7" spans="1:4" ht="15">
      <c r="A7" s="3">
        <v>2</v>
      </c>
      <c r="B7" s="1">
        <v>1112</v>
      </c>
      <c r="C7" s="4">
        <v>-165000</v>
      </c>
      <c r="D7" s="5" t="s">
        <v>7</v>
      </c>
    </row>
    <row r="8" spans="1:4" ht="15">
      <c r="A8" s="3">
        <v>3</v>
      </c>
      <c r="B8" s="1">
        <v>1113</v>
      </c>
      <c r="C8" s="4">
        <v>31600</v>
      </c>
      <c r="D8" s="5" t="s">
        <v>8</v>
      </c>
    </row>
    <row r="9" spans="1:4" ht="15">
      <c r="A9" s="3">
        <v>6</v>
      </c>
      <c r="B9" s="1">
        <v>1211</v>
      </c>
      <c r="C9" s="4">
        <v>1035000</v>
      </c>
      <c r="D9" s="5" t="s">
        <v>9</v>
      </c>
    </row>
    <row r="10" spans="1:4" ht="15">
      <c r="A10" s="3">
        <v>7</v>
      </c>
      <c r="B10" s="1">
        <v>1340</v>
      </c>
      <c r="C10" s="4">
        <v>32500</v>
      </c>
      <c r="D10" s="5" t="s">
        <v>10</v>
      </c>
    </row>
    <row r="11" spans="1:4" ht="15">
      <c r="A11" s="3">
        <v>8</v>
      </c>
      <c r="B11" s="1">
        <v>1341</v>
      </c>
      <c r="C11" s="4">
        <v>500</v>
      </c>
      <c r="D11" s="5" t="s">
        <v>11</v>
      </c>
    </row>
    <row r="12" spans="1:4" ht="15">
      <c r="A12" s="3">
        <v>9</v>
      </c>
      <c r="B12" s="1">
        <v>1343</v>
      </c>
      <c r="C12" s="4">
        <v>-3000</v>
      </c>
      <c r="D12" s="5" t="s">
        <v>12</v>
      </c>
    </row>
    <row r="13" spans="1:4" ht="15">
      <c r="A13" s="3">
        <v>10</v>
      </c>
      <c r="B13" s="1">
        <v>1344</v>
      </c>
      <c r="C13" s="4">
        <v>1000</v>
      </c>
      <c r="D13" s="5" t="s">
        <v>13</v>
      </c>
    </row>
    <row r="14" spans="1:4" ht="15">
      <c r="A14" s="3">
        <v>11</v>
      </c>
      <c r="B14" s="6">
        <v>1347</v>
      </c>
      <c r="C14" s="7">
        <v>-10000</v>
      </c>
      <c r="D14" s="5" t="s">
        <v>14</v>
      </c>
    </row>
    <row r="15" spans="1:5" ht="15">
      <c r="A15" s="3">
        <v>13</v>
      </c>
      <c r="B15" s="6">
        <v>1355</v>
      </c>
      <c r="C15" s="7">
        <v>130000</v>
      </c>
      <c r="D15" s="5" t="s">
        <v>15</v>
      </c>
      <c r="E15" s="8"/>
    </row>
    <row r="16" spans="1:5" ht="15">
      <c r="A16" s="3">
        <v>14</v>
      </c>
      <c r="B16" s="6">
        <v>1361</v>
      </c>
      <c r="C16" s="7">
        <v>-10000</v>
      </c>
      <c r="D16" s="5" t="s">
        <v>16</v>
      </c>
      <c r="E16" s="8"/>
    </row>
    <row r="17" spans="1:5" ht="15">
      <c r="A17" s="3">
        <v>38</v>
      </c>
      <c r="B17" s="6">
        <v>4111</v>
      </c>
      <c r="C17" s="7">
        <v>21000</v>
      </c>
      <c r="D17" s="5" t="s">
        <v>17</v>
      </c>
      <c r="E17" s="8"/>
    </row>
    <row r="18" spans="1:5" ht="15">
      <c r="A18" s="3">
        <v>18</v>
      </c>
      <c r="B18" s="6">
        <v>4116</v>
      </c>
      <c r="C18" s="7">
        <v>-497995.2</v>
      </c>
      <c r="D18" s="5" t="s">
        <v>18</v>
      </c>
      <c r="E18" s="8"/>
    </row>
    <row r="19" spans="1:4" ht="15">
      <c r="A19" s="3">
        <v>39</v>
      </c>
      <c r="B19" s="6">
        <v>4122</v>
      </c>
      <c r="C19" s="7">
        <v>-400000</v>
      </c>
      <c r="D19" s="5" t="s">
        <v>19</v>
      </c>
    </row>
    <row r="20" spans="1:4" ht="15">
      <c r="A20" s="3">
        <v>41</v>
      </c>
      <c r="B20" s="6">
        <v>4213</v>
      </c>
      <c r="C20" s="7">
        <v>219379</v>
      </c>
      <c r="D20" s="5" t="s">
        <v>20</v>
      </c>
    </row>
    <row r="21" spans="1:4" ht="15">
      <c r="A21" s="3">
        <v>40</v>
      </c>
      <c r="B21" s="6">
        <v>4222</v>
      </c>
      <c r="C21" s="7">
        <v>102000</v>
      </c>
      <c r="D21" s="9" t="s">
        <v>21</v>
      </c>
    </row>
    <row r="22" spans="1:4" ht="15">
      <c r="A22" s="3">
        <v>22</v>
      </c>
      <c r="B22" s="6">
        <v>1031</v>
      </c>
      <c r="C22" s="7">
        <v>120000</v>
      </c>
      <c r="D22" s="9" t="s">
        <v>22</v>
      </c>
    </row>
    <row r="23" spans="1:4" ht="15">
      <c r="A23" s="3">
        <v>23</v>
      </c>
      <c r="B23" s="6">
        <v>2310</v>
      </c>
      <c r="C23" s="7">
        <v>3500</v>
      </c>
      <c r="D23" s="9" t="s">
        <v>23</v>
      </c>
    </row>
    <row r="24" spans="1:4" ht="15">
      <c r="A24" s="3">
        <v>24</v>
      </c>
      <c r="B24" s="6">
        <v>2321</v>
      </c>
      <c r="C24" s="7">
        <v>-12000</v>
      </c>
      <c r="D24" s="9" t="s">
        <v>24</v>
      </c>
    </row>
    <row r="25" spans="1:4" ht="15">
      <c r="A25" s="3">
        <v>26</v>
      </c>
      <c r="B25" s="6">
        <v>3319</v>
      </c>
      <c r="C25" s="7">
        <v>25000</v>
      </c>
      <c r="D25" s="9" t="s">
        <v>25</v>
      </c>
    </row>
    <row r="26" spans="1:4" ht="15">
      <c r="A26" s="3">
        <v>27</v>
      </c>
      <c r="B26" s="6">
        <v>3419</v>
      </c>
      <c r="C26" s="7">
        <v>3000</v>
      </c>
      <c r="D26" s="9" t="s">
        <v>26</v>
      </c>
    </row>
    <row r="27" spans="1:4" ht="15">
      <c r="A27" s="3">
        <v>29</v>
      </c>
      <c r="B27" s="6">
        <v>3612</v>
      </c>
      <c r="C27" s="7">
        <v>5000</v>
      </c>
      <c r="D27" s="9" t="s">
        <v>27</v>
      </c>
    </row>
    <row r="28" spans="1:4" ht="15">
      <c r="A28" s="3">
        <v>30</v>
      </c>
      <c r="B28" s="6">
        <v>3613</v>
      </c>
      <c r="C28" s="7">
        <v>40000</v>
      </c>
      <c r="D28" s="9" t="s">
        <v>28</v>
      </c>
    </row>
    <row r="29" spans="1:4" ht="15">
      <c r="A29" s="3">
        <v>31</v>
      </c>
      <c r="B29" s="6">
        <v>3631</v>
      </c>
      <c r="C29" s="7">
        <v>100</v>
      </c>
      <c r="D29" s="9" t="s">
        <v>29</v>
      </c>
    </row>
    <row r="30" spans="1:4" ht="15">
      <c r="A30" s="3">
        <v>32</v>
      </c>
      <c r="B30" s="6">
        <v>3632</v>
      </c>
      <c r="C30" s="7">
        <v>-10000</v>
      </c>
      <c r="D30" s="9" t="s">
        <v>30</v>
      </c>
    </row>
    <row r="31" spans="1:4" ht="15">
      <c r="A31" s="3">
        <v>33</v>
      </c>
      <c r="B31" s="6">
        <v>3725</v>
      </c>
      <c r="C31" s="7">
        <v>20000</v>
      </c>
      <c r="D31" s="9" t="s">
        <v>31</v>
      </c>
    </row>
    <row r="32" spans="1:4" ht="15">
      <c r="A32" s="3">
        <v>34</v>
      </c>
      <c r="B32" s="6">
        <v>4351</v>
      </c>
      <c r="C32" s="7">
        <v>28000</v>
      </c>
      <c r="D32" s="9" t="s">
        <v>32</v>
      </c>
    </row>
    <row r="33" spans="1:4" ht="15">
      <c r="A33" s="3">
        <v>35</v>
      </c>
      <c r="B33" s="6">
        <v>6171</v>
      </c>
      <c r="C33" s="7">
        <v>120000</v>
      </c>
      <c r="D33" s="9" t="s">
        <v>33</v>
      </c>
    </row>
    <row r="34" spans="1:4" ht="15">
      <c r="A34" s="3">
        <v>36</v>
      </c>
      <c r="B34" s="6">
        <v>6310</v>
      </c>
      <c r="C34" s="7">
        <v>11000</v>
      </c>
      <c r="D34" s="9" t="s">
        <v>34</v>
      </c>
    </row>
    <row r="35" spans="1:4" ht="15">
      <c r="A35" s="3">
        <v>37</v>
      </c>
      <c r="B35" s="6">
        <v>6402</v>
      </c>
      <c r="C35" s="7">
        <v>7557.2</v>
      </c>
      <c r="D35" s="9" t="s">
        <v>35</v>
      </c>
    </row>
    <row r="36" spans="1:4" ht="15.75">
      <c r="A36" s="2" t="s">
        <v>36</v>
      </c>
      <c r="B36" s="10"/>
      <c r="C36" s="11">
        <f>SUM(C6:C35)</f>
        <v>1073141</v>
      </c>
      <c r="D36" s="1"/>
    </row>
    <row r="37" spans="1:4" ht="15">
      <c r="A37" s="1"/>
      <c r="B37" s="6"/>
      <c r="C37" s="4"/>
      <c r="D37" s="1"/>
    </row>
    <row r="38" spans="1:4" ht="15.75">
      <c r="A38" s="2" t="s">
        <v>37</v>
      </c>
      <c r="B38" s="6"/>
      <c r="C38" s="4"/>
      <c r="D38" s="1"/>
    </row>
    <row r="39" spans="1:4" ht="15">
      <c r="A39" s="3">
        <v>1</v>
      </c>
      <c r="B39" s="6">
        <v>1031</v>
      </c>
      <c r="C39" s="4">
        <v>220000</v>
      </c>
      <c r="D39" s="5" t="s">
        <v>38</v>
      </c>
    </row>
    <row r="40" spans="1:4" ht="15">
      <c r="A40" s="3">
        <v>2</v>
      </c>
      <c r="B40" s="6">
        <v>2212</v>
      </c>
      <c r="C40" s="4">
        <v>20000</v>
      </c>
      <c r="D40" s="5" t="s">
        <v>39</v>
      </c>
    </row>
    <row r="41" spans="1:4" ht="15">
      <c r="A41" s="3">
        <v>3</v>
      </c>
      <c r="B41" s="6">
        <v>2219</v>
      </c>
      <c r="C41" s="4">
        <v>20000</v>
      </c>
      <c r="D41" s="5" t="s">
        <v>40</v>
      </c>
    </row>
    <row r="42" spans="1:4" ht="15">
      <c r="A42" s="3">
        <v>8</v>
      </c>
      <c r="B42" s="6">
        <v>3113</v>
      </c>
      <c r="C42" s="4">
        <v>116000</v>
      </c>
      <c r="D42" s="5" t="s">
        <v>41</v>
      </c>
    </row>
    <row r="43" spans="1:4" ht="15">
      <c r="A43" s="3">
        <v>10</v>
      </c>
      <c r="B43" s="6">
        <v>3319</v>
      </c>
      <c r="C43" s="4">
        <v>12000</v>
      </c>
      <c r="D43" s="5" t="s">
        <v>42</v>
      </c>
    </row>
    <row r="44" spans="1:4" ht="15">
      <c r="A44" s="3">
        <v>12</v>
      </c>
      <c r="B44" s="6">
        <v>3399</v>
      </c>
      <c r="C44" s="4">
        <v>5000</v>
      </c>
      <c r="D44" s="5" t="s">
        <v>43</v>
      </c>
    </row>
    <row r="45" spans="1:4" ht="15">
      <c r="A45" s="3">
        <v>14</v>
      </c>
      <c r="B45" s="6">
        <v>3429</v>
      </c>
      <c r="C45" s="4">
        <v>16000</v>
      </c>
      <c r="D45" s="5" t="s">
        <v>44</v>
      </c>
    </row>
    <row r="46" spans="1:4" ht="15">
      <c r="A46" s="3">
        <v>18</v>
      </c>
      <c r="B46" s="6">
        <v>3631</v>
      </c>
      <c r="C46" s="4">
        <v>22000</v>
      </c>
      <c r="D46" s="5" t="s">
        <v>45</v>
      </c>
    </row>
    <row r="47" spans="1:4" ht="15">
      <c r="A47" s="3">
        <v>22</v>
      </c>
      <c r="B47" s="6">
        <v>3722</v>
      </c>
      <c r="C47" s="4">
        <v>30000</v>
      </c>
      <c r="D47" s="5" t="s">
        <v>46</v>
      </c>
    </row>
    <row r="48" spans="1:4" ht="15">
      <c r="A48" s="3">
        <v>25</v>
      </c>
      <c r="B48" s="6">
        <v>4351</v>
      </c>
      <c r="C48" s="4">
        <v>30000</v>
      </c>
      <c r="D48" s="5" t="s">
        <v>32</v>
      </c>
    </row>
    <row r="49" spans="1:4" ht="15">
      <c r="A49" s="3">
        <v>34</v>
      </c>
      <c r="B49" s="6">
        <v>6402</v>
      </c>
      <c r="C49" s="4">
        <v>7557.2</v>
      </c>
      <c r="D49" s="5" t="s">
        <v>47</v>
      </c>
    </row>
    <row r="50" spans="1:4" ht="15.75">
      <c r="A50" s="2" t="s">
        <v>48</v>
      </c>
      <c r="B50" s="2"/>
      <c r="C50" s="11">
        <f>SUM(C39:C49)</f>
        <v>498557.2</v>
      </c>
      <c r="D50" s="5"/>
    </row>
    <row r="51" spans="1:4" ht="15.75">
      <c r="A51" s="2" t="s">
        <v>49</v>
      </c>
      <c r="B51" s="6" t="s">
        <v>50</v>
      </c>
      <c r="C51" s="11">
        <f>C50-C36</f>
        <v>-574583.8</v>
      </c>
      <c r="D51" s="5" t="s">
        <v>51</v>
      </c>
    </row>
    <row r="52" spans="1:4" ht="15.75">
      <c r="A52" s="12"/>
      <c r="B52" s="1">
        <v>8111</v>
      </c>
      <c r="C52" s="13">
        <v>-9955000</v>
      </c>
      <c r="D52" s="5" t="s">
        <v>52</v>
      </c>
    </row>
    <row r="53" spans="1:4" ht="15">
      <c r="A53" s="14"/>
      <c r="B53" s="1">
        <v>8115</v>
      </c>
      <c r="C53" s="15">
        <v>9955000</v>
      </c>
      <c r="D53" s="5" t="s">
        <v>52</v>
      </c>
    </row>
    <row r="54" spans="1:3" ht="15">
      <c r="A54" s="14"/>
      <c r="B54" s="14"/>
      <c r="C54" s="14"/>
    </row>
    <row r="55" spans="1:4" ht="15.75">
      <c r="A55" s="50" t="s">
        <v>53</v>
      </c>
      <c r="B55" s="50"/>
      <c r="C55" s="16">
        <f>39901702.4+C36</f>
        <v>40974843.4</v>
      </c>
      <c r="D55" s="17" t="s">
        <v>54</v>
      </c>
    </row>
    <row r="56" spans="1:4" ht="15.75">
      <c r="A56" s="50" t="s">
        <v>55</v>
      </c>
      <c r="B56" s="50"/>
      <c r="C56" s="16">
        <f>41642514.2+C50</f>
        <v>42141071.400000006</v>
      </c>
      <c r="D56" s="17" t="s">
        <v>54</v>
      </c>
    </row>
    <row r="57" spans="1:3" ht="15">
      <c r="A57" s="14"/>
      <c r="B57" s="14"/>
      <c r="C57" s="14"/>
    </row>
    <row r="58" spans="1:4" ht="15.75">
      <c r="A58" s="51" t="s">
        <v>56</v>
      </c>
      <c r="B58" s="51"/>
      <c r="C58" s="51"/>
      <c r="D58" s="17"/>
    </row>
    <row r="59" spans="1:4" ht="15">
      <c r="A59" s="14"/>
      <c r="B59" s="14"/>
      <c r="C59" s="14"/>
      <c r="D59" s="19" t="s">
        <v>57</v>
      </c>
    </row>
    <row r="60" ht="15">
      <c r="D60" s="19"/>
    </row>
    <row r="65" spans="1:3" ht="15.75">
      <c r="A65" s="12"/>
      <c r="B65" s="12"/>
      <c r="C65" s="12"/>
    </row>
    <row r="66" spans="1:3" ht="12.75">
      <c r="A66" s="20"/>
      <c r="B66" s="20"/>
      <c r="C66" s="20"/>
    </row>
    <row r="67" spans="1:3" ht="12.75">
      <c r="A67" s="20"/>
      <c r="B67" s="20"/>
      <c r="C67" s="21"/>
    </row>
    <row r="68" spans="1:3" ht="12.75">
      <c r="A68" s="20"/>
      <c r="B68" s="20"/>
      <c r="C68" s="21"/>
    </row>
    <row r="69" spans="1:3" ht="12.75">
      <c r="A69" s="20"/>
      <c r="B69" s="20"/>
      <c r="C69" s="21"/>
    </row>
    <row r="70" spans="1:3" ht="12.75">
      <c r="A70" s="20"/>
      <c r="B70" s="20"/>
      <c r="C70" s="21"/>
    </row>
    <row r="71" spans="1:3" ht="12.75">
      <c r="A71" s="20"/>
      <c r="B71" s="20"/>
      <c r="C71" s="21"/>
    </row>
    <row r="72" spans="1:3" ht="12.75">
      <c r="A72" s="20"/>
      <c r="B72" s="20"/>
      <c r="C72" s="22"/>
    </row>
    <row r="73" spans="1:3" ht="12.75">
      <c r="A73" s="20"/>
      <c r="B73" s="20"/>
      <c r="C73" s="22"/>
    </row>
    <row r="74" spans="1:3" ht="12.75">
      <c r="A74" s="23"/>
      <c r="B74" s="23"/>
      <c r="C74" s="24"/>
    </row>
    <row r="76" spans="1:3" ht="15.75">
      <c r="A76" s="12"/>
      <c r="B76" s="25"/>
      <c r="C76" s="25"/>
    </row>
    <row r="77" spans="1:3" ht="12.75">
      <c r="A77" s="20"/>
      <c r="B77" s="20"/>
      <c r="C77" s="20"/>
    </row>
    <row r="78" spans="1:3" ht="12.75">
      <c r="A78" s="23"/>
      <c r="B78" s="20"/>
      <c r="C78" s="20"/>
    </row>
    <row r="79" spans="1:3" ht="12.75">
      <c r="A79" s="20"/>
      <c r="B79" s="20"/>
      <c r="C79" s="20"/>
    </row>
    <row r="80" spans="1:3" ht="12.75">
      <c r="A80" s="26"/>
      <c r="B80" s="20"/>
      <c r="C80" s="22"/>
    </row>
    <row r="81" spans="1:3" ht="12.75">
      <c r="A81" s="26"/>
      <c r="B81" s="20"/>
      <c r="C81" s="22"/>
    </row>
    <row r="82" spans="1:3" ht="12.75">
      <c r="A82" s="26"/>
      <c r="B82" s="20"/>
      <c r="C82" s="22"/>
    </row>
    <row r="83" spans="1:3" ht="12.75">
      <c r="A83" s="27"/>
      <c r="B83" s="23"/>
      <c r="C83" s="24"/>
    </row>
    <row r="84" spans="1:3" ht="12.75">
      <c r="A84" s="26"/>
      <c r="B84" s="20"/>
      <c r="C84" s="22"/>
    </row>
    <row r="85" spans="1:3" ht="12.75">
      <c r="A85" s="27"/>
      <c r="B85" s="23"/>
      <c r="C85" s="24"/>
    </row>
    <row r="86" spans="1:3" ht="12.75">
      <c r="A86" s="26"/>
      <c r="B86" s="20"/>
      <c r="C86" s="22"/>
    </row>
    <row r="87" spans="1:3" ht="12.75">
      <c r="A87" s="26"/>
      <c r="B87" s="20"/>
      <c r="C87" s="22"/>
    </row>
    <row r="88" spans="1:3" ht="12.75">
      <c r="A88" s="26"/>
      <c r="B88" s="20"/>
      <c r="C88" s="22"/>
    </row>
    <row r="89" spans="1:3" ht="12.75">
      <c r="A89" s="26"/>
      <c r="B89" s="20"/>
      <c r="C89" s="22"/>
    </row>
    <row r="90" spans="1:3" ht="12.75">
      <c r="A90" s="27"/>
      <c r="B90" s="23"/>
      <c r="C90" s="24"/>
    </row>
    <row r="91" spans="1:3" ht="12.75">
      <c r="A91" s="26"/>
      <c r="B91" s="20"/>
      <c r="C91" s="22"/>
    </row>
    <row r="92" spans="1:3" ht="12.75">
      <c r="A92" s="27"/>
      <c r="B92" s="20"/>
      <c r="C92" s="20"/>
    </row>
    <row r="93" spans="1:3" ht="12.75">
      <c r="A93" s="20"/>
      <c r="B93" s="20"/>
      <c r="C93" s="20"/>
    </row>
    <row r="94" spans="1:3" ht="12.75">
      <c r="A94" s="26"/>
      <c r="B94" s="20"/>
      <c r="C94" s="22"/>
    </row>
    <row r="95" spans="1:3" ht="12.75">
      <c r="A95" s="26"/>
      <c r="B95" s="20"/>
      <c r="C95" s="22"/>
    </row>
    <row r="96" spans="1:3" ht="12.75">
      <c r="A96" s="26"/>
      <c r="B96" s="20"/>
      <c r="C96" s="22"/>
    </row>
    <row r="97" spans="1:3" ht="12.75">
      <c r="A97" s="27"/>
      <c r="B97" s="23"/>
      <c r="C97" s="24"/>
    </row>
    <row r="98" spans="1:3" ht="12.75">
      <c r="A98" s="26"/>
      <c r="B98" s="20"/>
      <c r="C98" s="20"/>
    </row>
  </sheetData>
  <sheetProtection selectLockedCells="1" selectUnlockedCells="1"/>
  <mergeCells count="4">
    <mergeCell ref="A1:D2"/>
    <mergeCell ref="A55:B55"/>
    <mergeCell ref="A56:B56"/>
    <mergeCell ref="A58:C5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21.421875" style="0" customWidth="1"/>
    <col min="2" max="2" width="22.140625" style="0" customWidth="1"/>
    <col min="3" max="3" width="25.7109375" style="0" customWidth="1"/>
    <col min="4" max="4" width="17.00390625" style="0" customWidth="1"/>
    <col min="5" max="16384" width="11.57421875" style="0" customWidth="1"/>
  </cols>
  <sheetData>
    <row r="1" spans="1:3" ht="15.75">
      <c r="A1" s="52" t="s">
        <v>58</v>
      </c>
      <c r="B1" s="52"/>
      <c r="C1" s="52"/>
    </row>
    <row r="2" spans="1:3" ht="15">
      <c r="A2" s="1"/>
      <c r="B2" s="1"/>
      <c r="C2" s="1"/>
    </row>
    <row r="3" spans="1:3" ht="18">
      <c r="A3" s="1" t="s">
        <v>59</v>
      </c>
      <c r="B3" s="1"/>
      <c r="C3" s="28">
        <v>5720688.89</v>
      </c>
    </row>
    <row r="4" spans="1:3" ht="18">
      <c r="A4" s="1" t="s">
        <v>60</v>
      </c>
      <c r="B4" s="1"/>
      <c r="C4" s="28">
        <v>11911.97</v>
      </c>
    </row>
    <row r="5" spans="1:3" ht="18">
      <c r="A5" s="1" t="s">
        <v>61</v>
      </c>
      <c r="B5" s="1"/>
      <c r="C5" s="28">
        <v>21486541.39</v>
      </c>
    </row>
    <row r="6" spans="1:3" ht="18">
      <c r="A6" s="1" t="s">
        <v>62</v>
      </c>
      <c r="B6" s="1"/>
      <c r="C6" s="28">
        <v>687072.82</v>
      </c>
    </row>
    <row r="7" spans="1:3" ht="18">
      <c r="A7" s="1" t="s">
        <v>63</v>
      </c>
      <c r="B7" s="1"/>
      <c r="C7" s="28">
        <v>50821.93</v>
      </c>
    </row>
    <row r="8" spans="1:3" ht="18">
      <c r="A8" s="1" t="s">
        <v>64</v>
      </c>
      <c r="B8" s="1"/>
      <c r="C8" s="28">
        <v>5018164.38</v>
      </c>
    </row>
    <row r="9" spans="1:3" ht="18">
      <c r="A9" s="1" t="s">
        <v>65</v>
      </c>
      <c r="B9" s="1"/>
      <c r="C9" s="28">
        <v>3276205.28</v>
      </c>
    </row>
    <row r="10" spans="1:3" ht="18">
      <c r="A10" s="1" t="s">
        <v>66</v>
      </c>
      <c r="B10" s="2"/>
      <c r="C10" s="28">
        <v>283000</v>
      </c>
    </row>
    <row r="11" spans="1:3" ht="18">
      <c r="A11" s="29" t="s">
        <v>67</v>
      </c>
      <c r="B11" s="30"/>
      <c r="C11" s="30">
        <f>SUM(C3:C10)</f>
        <v>36534406.66</v>
      </c>
    </row>
    <row r="12" spans="1:3" ht="15.75">
      <c r="A12" s="2"/>
      <c r="B12" s="2"/>
      <c r="C12" s="31"/>
    </row>
    <row r="14" spans="1:4" ht="15.75">
      <c r="A14" s="52" t="s">
        <v>68</v>
      </c>
      <c r="B14" s="52"/>
      <c r="C14" s="52"/>
      <c r="D14" s="2"/>
    </row>
    <row r="15" spans="1:4" ht="12.75">
      <c r="A15" s="32"/>
      <c r="B15" s="32"/>
      <c r="C15" s="32"/>
      <c r="D15" s="32"/>
    </row>
    <row r="16" spans="1:4" ht="15.75">
      <c r="A16" s="52" t="s">
        <v>69</v>
      </c>
      <c r="B16" s="52"/>
      <c r="C16" s="52"/>
      <c r="D16" s="32"/>
    </row>
    <row r="17" spans="1:4" ht="15">
      <c r="A17" s="1"/>
      <c r="B17" s="1"/>
      <c r="C17" s="1"/>
      <c r="D17" s="32"/>
    </row>
    <row r="18" spans="1:4" ht="15">
      <c r="A18" s="33" t="s">
        <v>70</v>
      </c>
      <c r="B18" s="1"/>
      <c r="C18" s="15">
        <v>11556093.25</v>
      </c>
      <c r="D18" s="4"/>
    </row>
    <row r="19" spans="1:4" ht="15">
      <c r="A19" s="33" t="s">
        <v>71</v>
      </c>
      <c r="B19" s="1"/>
      <c r="C19" s="15">
        <v>14796684.44</v>
      </c>
      <c r="D19" s="4"/>
    </row>
    <row r="20" spans="1:4" ht="15">
      <c r="A20" s="33"/>
      <c r="B20" s="1"/>
      <c r="C20" s="15"/>
      <c r="D20" s="4"/>
    </row>
    <row r="21" spans="1:4" ht="15.75">
      <c r="A21" s="34" t="s">
        <v>72</v>
      </c>
      <c r="B21" s="2"/>
      <c r="C21" s="31">
        <f>C19-C18</f>
        <v>3240591.1899999995</v>
      </c>
      <c r="D21" s="35"/>
    </row>
    <row r="22" spans="1:4" ht="15">
      <c r="A22" s="33"/>
      <c r="B22" s="1"/>
      <c r="C22" s="15"/>
      <c r="D22" s="4"/>
    </row>
    <row r="23" spans="1:4" ht="15.75">
      <c r="A23" s="53" t="s">
        <v>73</v>
      </c>
      <c r="B23" s="53"/>
      <c r="C23" s="53"/>
      <c r="D23" s="4"/>
    </row>
    <row r="24" spans="1:4" ht="15">
      <c r="A24" s="33"/>
      <c r="B24" s="1"/>
      <c r="C24" s="15"/>
      <c r="D24" s="4"/>
    </row>
    <row r="25" spans="1:4" ht="15">
      <c r="A25" s="33" t="s">
        <v>70</v>
      </c>
      <c r="B25" s="1"/>
      <c r="C25" s="15">
        <v>9287559</v>
      </c>
      <c r="D25" s="4"/>
    </row>
    <row r="26" spans="1:4" ht="15">
      <c r="A26" s="33" t="s">
        <v>71</v>
      </c>
      <c r="B26" s="1"/>
      <c r="C26" s="15">
        <v>12300471.37</v>
      </c>
      <c r="D26" s="4"/>
    </row>
    <row r="27" spans="1:4" ht="15">
      <c r="A27" s="33"/>
      <c r="B27" s="1"/>
      <c r="C27" s="15"/>
      <c r="D27" s="4"/>
    </row>
    <row r="28" spans="1:4" ht="15.75">
      <c r="A28" s="34" t="s">
        <v>72</v>
      </c>
      <c r="B28" s="2"/>
      <c r="C28" s="31">
        <f>C26-C25</f>
        <v>3012912.369999999</v>
      </c>
      <c r="D28" s="35"/>
    </row>
    <row r="29" spans="1:4" ht="15">
      <c r="A29" s="33"/>
      <c r="B29" s="1"/>
      <c r="C29" s="15"/>
      <c r="D29" s="4"/>
    </row>
    <row r="30" spans="1:4" ht="15.75">
      <c r="A30" s="53" t="s">
        <v>74</v>
      </c>
      <c r="B30" s="53"/>
      <c r="C30" s="1"/>
      <c r="D30" s="4"/>
    </row>
    <row r="31" spans="1:4" ht="15">
      <c r="A31" s="1"/>
      <c r="B31" s="1"/>
      <c r="C31" s="1"/>
      <c r="D31" s="4"/>
    </row>
    <row r="32" spans="1:4" ht="15">
      <c r="A32" s="33" t="s">
        <v>70</v>
      </c>
      <c r="B32" s="1"/>
      <c r="C32" s="15">
        <v>288698</v>
      </c>
      <c r="D32" s="4"/>
    </row>
    <row r="33" spans="1:4" ht="15">
      <c r="A33" s="33" t="s">
        <v>71</v>
      </c>
      <c r="B33" s="1"/>
      <c r="C33" s="15">
        <v>404365.07</v>
      </c>
      <c r="D33" s="4"/>
    </row>
    <row r="34" spans="1:4" ht="15">
      <c r="A34" s="33"/>
      <c r="B34" s="1"/>
      <c r="C34" s="15"/>
      <c r="D34" s="4"/>
    </row>
    <row r="35" spans="1:4" ht="15.75">
      <c r="A35" s="34" t="s">
        <v>72</v>
      </c>
      <c r="B35" s="2"/>
      <c r="C35" s="31">
        <f>C33-C32</f>
        <v>115667.07</v>
      </c>
      <c r="D35" s="35"/>
    </row>
    <row r="36" spans="1:4" ht="15">
      <c r="A36" s="33"/>
      <c r="B36" s="1"/>
      <c r="C36" s="1"/>
      <c r="D36" s="4"/>
    </row>
    <row r="44" spans="1:4" ht="18">
      <c r="A44" s="54"/>
      <c r="B44" s="54"/>
      <c r="C44" s="54"/>
      <c r="D44" s="54"/>
    </row>
    <row r="45" spans="1:4" ht="15.75">
      <c r="A45" s="52" t="s">
        <v>75</v>
      </c>
      <c r="B45" s="52"/>
      <c r="C45" s="52"/>
      <c r="D45" s="12"/>
    </row>
    <row r="46" spans="1:4" ht="15.75">
      <c r="A46" s="2"/>
      <c r="B46" s="2"/>
      <c r="C46" s="2"/>
      <c r="D46" s="12"/>
    </row>
    <row r="47" spans="1:4" ht="15.75">
      <c r="A47" s="2"/>
      <c r="B47" s="36">
        <v>2012</v>
      </c>
      <c r="C47" s="36">
        <v>2013</v>
      </c>
      <c r="D47" s="37"/>
    </row>
    <row r="48" spans="1:4" ht="15.75">
      <c r="A48" s="2" t="s">
        <v>76</v>
      </c>
      <c r="B48" s="35">
        <v>826763</v>
      </c>
      <c r="C48" s="35">
        <v>981000</v>
      </c>
      <c r="D48" s="38"/>
    </row>
    <row r="49" spans="1:4" ht="15.75">
      <c r="A49" s="9" t="s">
        <v>77</v>
      </c>
      <c r="B49" s="39">
        <v>675434</v>
      </c>
      <c r="C49" s="39">
        <v>810242</v>
      </c>
      <c r="D49" s="38"/>
    </row>
    <row r="50" spans="1:4" ht="15.75">
      <c r="A50" s="2" t="s">
        <v>78</v>
      </c>
      <c r="B50" s="39">
        <v>39656</v>
      </c>
      <c r="C50" s="39">
        <v>40758</v>
      </c>
      <c r="D50" s="38"/>
    </row>
    <row r="51" spans="1:4" ht="15.75">
      <c r="A51" s="5" t="s">
        <v>79</v>
      </c>
      <c r="B51" s="39">
        <v>111673</v>
      </c>
      <c r="C51" s="39">
        <v>130000</v>
      </c>
      <c r="D51" s="38"/>
    </row>
    <row r="52" spans="1:4" ht="15.75">
      <c r="A52" s="5"/>
      <c r="B52" s="35"/>
      <c r="C52" s="35"/>
      <c r="D52" s="38"/>
    </row>
    <row r="53" spans="1:4" ht="15.75">
      <c r="A53" s="2" t="s">
        <v>80</v>
      </c>
      <c r="B53" s="35">
        <v>1095388</v>
      </c>
      <c r="C53" s="35">
        <v>1012346</v>
      </c>
      <c r="D53" s="38"/>
    </row>
    <row r="54" spans="1:4" ht="15.75">
      <c r="A54" s="5" t="s">
        <v>81</v>
      </c>
      <c r="B54" s="39">
        <v>675566</v>
      </c>
      <c r="C54" s="39">
        <v>697319</v>
      </c>
      <c r="D54" s="38"/>
    </row>
    <row r="55" spans="1:4" ht="15.75">
      <c r="A55" s="5" t="s">
        <v>82</v>
      </c>
      <c r="B55" s="39">
        <v>419822</v>
      </c>
      <c r="C55" s="39">
        <v>310027</v>
      </c>
      <c r="D55" s="38"/>
    </row>
    <row r="56" spans="1:4" ht="15.75">
      <c r="A56" s="5"/>
      <c r="B56" s="39"/>
      <c r="C56" s="39"/>
      <c r="D56" s="38"/>
    </row>
    <row r="57" spans="1:3" ht="15.75">
      <c r="A57" s="2" t="s">
        <v>72</v>
      </c>
      <c r="B57" s="31">
        <f>B53-B48</f>
        <v>268625</v>
      </c>
      <c r="C57" s="31">
        <f>C53-C48</f>
        <v>31346</v>
      </c>
    </row>
    <row r="58" spans="1:3" ht="12.75">
      <c r="A58" s="32"/>
      <c r="B58" s="32"/>
      <c r="C58" s="32"/>
    </row>
    <row r="59" spans="1:3" ht="12.75">
      <c r="A59" s="40" t="s">
        <v>83</v>
      </c>
      <c r="B59" s="32"/>
      <c r="C59" s="32"/>
    </row>
    <row r="60" spans="1:3" ht="12.75">
      <c r="A60" s="32" t="s">
        <v>84</v>
      </c>
      <c r="B60" s="41">
        <v>194767</v>
      </c>
      <c r="C60" s="32"/>
    </row>
    <row r="61" spans="1:3" ht="12.75">
      <c r="A61" s="42" t="s">
        <v>85</v>
      </c>
      <c r="B61" s="41">
        <v>117020</v>
      </c>
      <c r="C61" s="32"/>
    </row>
    <row r="62" spans="1:3" ht="12.75">
      <c r="A62" s="32"/>
      <c r="B62" s="32"/>
      <c r="C62" s="32"/>
    </row>
    <row r="63" spans="1:3" ht="12.75">
      <c r="A63" s="32"/>
      <c r="B63" s="32"/>
      <c r="C63" s="32"/>
    </row>
    <row r="64" spans="1:3" ht="12.75">
      <c r="A64" s="32"/>
      <c r="B64" s="32"/>
      <c r="C64" s="32"/>
    </row>
    <row r="65" spans="1:3" ht="12.75">
      <c r="A65" s="32"/>
      <c r="B65" s="32"/>
      <c r="C65" s="32"/>
    </row>
  </sheetData>
  <sheetProtection selectLockedCells="1" selectUnlockedCells="1"/>
  <mergeCells count="7">
    <mergeCell ref="A30:B30"/>
    <mergeCell ref="A44:D44"/>
    <mergeCell ref="A45:C45"/>
    <mergeCell ref="A1:C1"/>
    <mergeCell ref="A14:C14"/>
    <mergeCell ref="A16:C16"/>
    <mergeCell ref="A23:C2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F13" sqref="F13"/>
    </sheetView>
  </sheetViews>
  <sheetFormatPr defaultColWidth="9.140625" defaultRowHeight="12.75"/>
  <cols>
    <col min="1" max="1" width="21.57421875" style="0" customWidth="1"/>
    <col min="2" max="2" width="19.140625" style="0" customWidth="1"/>
    <col min="3" max="3" width="24.140625" style="0" customWidth="1"/>
    <col min="4" max="4" width="21.8515625" style="0" customWidth="1"/>
    <col min="5" max="16384" width="11.57421875" style="0" customWidth="1"/>
  </cols>
  <sheetData>
    <row r="1" spans="1:4" ht="15.75">
      <c r="A1" s="12"/>
      <c r="B1" s="12"/>
      <c r="C1" s="12"/>
      <c r="D1" s="12"/>
    </row>
    <row r="2" spans="1:4" ht="15">
      <c r="A2" s="55"/>
      <c r="B2" s="55"/>
      <c r="C2" s="55"/>
      <c r="D2" s="55"/>
    </row>
    <row r="3" spans="1:4" ht="15.75">
      <c r="A3" s="12"/>
      <c r="B3" s="12"/>
      <c r="C3" s="12"/>
      <c r="D3" s="12"/>
    </row>
    <row r="4" spans="1:4" ht="15.75">
      <c r="A4" s="12"/>
      <c r="B4" s="12"/>
      <c r="C4" s="12"/>
      <c r="D4" s="12"/>
    </row>
    <row r="5" spans="1:4" ht="15.75">
      <c r="A5" s="50"/>
      <c r="B5" s="50"/>
      <c r="C5" s="50"/>
      <c r="D5" s="12"/>
    </row>
    <row r="6" spans="1:4" ht="12.75">
      <c r="A6" s="20"/>
      <c r="B6" s="20"/>
      <c r="C6" s="20"/>
      <c r="D6" s="20"/>
    </row>
    <row r="7" spans="1:4" ht="15.75">
      <c r="A7" s="50"/>
      <c r="B7" s="50"/>
      <c r="C7" s="50"/>
      <c r="D7" s="20"/>
    </row>
    <row r="8" spans="1:4" ht="15">
      <c r="A8" s="18"/>
      <c r="B8" s="18"/>
      <c r="C8" s="18"/>
      <c r="D8" s="20"/>
    </row>
    <row r="9" spans="1:4" ht="15">
      <c r="A9" s="43"/>
      <c r="B9" s="18"/>
      <c r="C9" s="44"/>
      <c r="D9" s="45"/>
    </row>
    <row r="10" spans="1:4" ht="15">
      <c r="A10" s="43"/>
      <c r="B10" s="18"/>
      <c r="C10" s="44"/>
      <c r="D10" s="45"/>
    </row>
    <row r="11" spans="1:4" ht="15">
      <c r="A11" s="43"/>
      <c r="B11" s="18"/>
      <c r="C11" s="44"/>
      <c r="D11" s="45"/>
    </row>
    <row r="12" spans="1:4" ht="15.75">
      <c r="A12" s="46"/>
      <c r="B12" s="12"/>
      <c r="C12" s="47"/>
      <c r="D12" s="38"/>
    </row>
    <row r="13" spans="1:4" ht="15">
      <c r="A13" s="43"/>
      <c r="B13" s="18"/>
      <c r="C13" s="44"/>
      <c r="D13" s="45"/>
    </row>
    <row r="14" spans="1:4" ht="15.75">
      <c r="A14" s="56"/>
      <c r="B14" s="56"/>
      <c r="C14" s="56"/>
      <c r="D14" s="45"/>
    </row>
    <row r="15" spans="1:4" ht="15">
      <c r="A15" s="43"/>
      <c r="B15" s="18"/>
      <c r="C15" s="44"/>
      <c r="D15" s="45"/>
    </row>
    <row r="16" spans="1:4" ht="15">
      <c r="A16" s="43"/>
      <c r="B16" s="18"/>
      <c r="C16" s="44"/>
      <c r="D16" s="45"/>
    </row>
    <row r="17" spans="1:4" ht="15">
      <c r="A17" s="43"/>
      <c r="B17" s="18"/>
      <c r="C17" s="44"/>
      <c r="D17" s="45"/>
    </row>
    <row r="18" spans="1:4" ht="15">
      <c r="A18" s="43"/>
      <c r="B18" s="18"/>
      <c r="C18" s="44"/>
      <c r="D18" s="45"/>
    </row>
    <row r="19" spans="1:4" ht="15.75">
      <c r="A19" s="46"/>
      <c r="B19" s="12"/>
      <c r="C19" s="47"/>
      <c r="D19" s="38"/>
    </row>
    <row r="20" spans="1:4" ht="15.75">
      <c r="A20" s="46"/>
      <c r="B20" s="12"/>
      <c r="C20" s="47"/>
      <c r="D20" s="38"/>
    </row>
    <row r="21" spans="1:4" ht="15.75">
      <c r="A21" s="46"/>
      <c r="B21" s="18"/>
      <c r="C21" s="44"/>
      <c r="D21" s="45"/>
    </row>
    <row r="22" spans="1:4" ht="15.75">
      <c r="A22" s="56"/>
      <c r="B22" s="56"/>
      <c r="C22" s="18"/>
      <c r="D22" s="45"/>
    </row>
    <row r="23" spans="1:4" ht="15">
      <c r="A23" s="18"/>
      <c r="B23" s="18"/>
      <c r="C23" s="18"/>
      <c r="D23" s="45"/>
    </row>
    <row r="24" spans="1:4" ht="15">
      <c r="A24" s="43"/>
      <c r="B24" s="18"/>
      <c r="C24" s="44"/>
      <c r="D24" s="45"/>
    </row>
    <row r="25" spans="1:4" ht="15">
      <c r="A25" s="43"/>
      <c r="B25" s="18"/>
      <c r="C25" s="44"/>
      <c r="D25" s="45"/>
    </row>
    <row r="26" spans="1:4" ht="15">
      <c r="A26" s="43"/>
      <c r="B26" s="18"/>
      <c r="C26" s="44"/>
      <c r="D26" s="45"/>
    </row>
    <row r="27" spans="1:4" ht="15.75">
      <c r="A27" s="46"/>
      <c r="B27" s="12"/>
      <c r="C27" s="47"/>
      <c r="D27" s="38"/>
    </row>
    <row r="28" spans="1:4" ht="15">
      <c r="A28" s="43"/>
      <c r="B28" s="18"/>
      <c r="C28" s="18"/>
      <c r="D28" s="45"/>
    </row>
    <row r="30" spans="1:4" ht="16.5">
      <c r="A30" s="57"/>
      <c r="B30" s="57"/>
      <c r="C30" s="57"/>
      <c r="D30" s="57"/>
    </row>
    <row r="31" spans="1:4" ht="15.75">
      <c r="A31" s="12"/>
      <c r="B31" s="12"/>
      <c r="C31" s="12"/>
      <c r="D31" s="12"/>
    </row>
    <row r="32" spans="1:4" ht="15">
      <c r="A32" s="18"/>
      <c r="B32" s="48"/>
      <c r="C32" s="48"/>
      <c r="D32" s="48"/>
    </row>
    <row r="33" spans="1:4" ht="15">
      <c r="A33" s="18"/>
      <c r="B33" s="45"/>
      <c r="C33" s="45"/>
      <c r="D33" s="45"/>
    </row>
    <row r="34" spans="1:4" ht="15">
      <c r="A34" s="18"/>
      <c r="B34" s="45"/>
      <c r="C34" s="45"/>
      <c r="D34" s="45"/>
    </row>
    <row r="35" spans="1:4" ht="15">
      <c r="A35" s="18"/>
      <c r="B35" s="45"/>
      <c r="C35" s="45"/>
      <c r="D35" s="45"/>
    </row>
    <row r="36" spans="1:4" ht="15">
      <c r="A36" s="18"/>
      <c r="B36" s="45"/>
      <c r="C36" s="45"/>
      <c r="D36" s="45"/>
    </row>
  </sheetData>
  <sheetProtection selectLockedCells="1" selectUnlockedCells="1"/>
  <mergeCells count="6">
    <mergeCell ref="A22:B22"/>
    <mergeCell ref="A30:D30"/>
    <mergeCell ref="A2:D2"/>
    <mergeCell ref="A5:C5"/>
    <mergeCell ref="A7:C7"/>
    <mergeCell ref="A14:C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oustarosta</cp:lastModifiedBy>
  <cp:lastPrinted>2013-12-11T08:02:15Z</cp:lastPrinted>
  <dcterms:created xsi:type="dcterms:W3CDTF">2013-12-11T08:03:40Z</dcterms:created>
  <dcterms:modified xsi:type="dcterms:W3CDTF">2013-12-11T08:03:56Z</dcterms:modified>
  <cp:category/>
  <cp:version/>
  <cp:contentType/>
  <cp:contentStatus/>
</cp:coreProperties>
</file>