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84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<sst xmlns="http://schemas.openxmlformats.org/spreadsheetml/2006/main" count="376" uniqueCount="308">
  <si>
    <t>Poř.č..</t>
  </si>
  <si>
    <t xml:space="preserve">I.Příjmy                                                          </t>
  </si>
  <si>
    <t>Pol., par.</t>
  </si>
  <si>
    <t>Daň z příjmu fyzických osob ze závislé činnosti</t>
  </si>
  <si>
    <t>Pol.    1111</t>
  </si>
  <si>
    <t xml:space="preserve">Daň z příjmu fyzických osob z výdělečné činnosti                                </t>
  </si>
  <si>
    <t xml:space="preserve">Daň z příjmu fyz.osob z kapit.výn.                           </t>
  </si>
  <si>
    <t xml:space="preserve">Daň z příjmu právnických osob                                        </t>
  </si>
  <si>
    <t xml:space="preserve">Daň z příjmu právnických osob za obce                </t>
  </si>
  <si>
    <t xml:space="preserve">DPH                                                                                                                                        </t>
  </si>
  <si>
    <t>Poplatek za provoz.,shromaž. .. a odstr. Kom. Odpadu</t>
  </si>
  <si>
    <t xml:space="preserve">Poplatky ze psů                                                   </t>
  </si>
  <si>
    <t xml:space="preserve">Poplatky za užívání veřejného prostranství                  </t>
  </si>
  <si>
    <t xml:space="preserve">Poplatky  ze vstupného                                      </t>
  </si>
  <si>
    <t xml:space="preserve">Odvod loterií a podob. Her kromě VHP                           </t>
  </si>
  <si>
    <t>Odvod z VHP</t>
  </si>
  <si>
    <t xml:space="preserve">Správní poplatky                                             </t>
  </si>
  <si>
    <t xml:space="preserve">Daň z nemovitostí                                                  </t>
  </si>
  <si>
    <t xml:space="preserve">Neinvest. přijaté transf. SR v rámci souhr.dot. vztahu              </t>
  </si>
  <si>
    <t xml:space="preserve">Ost.neinv.př.transf. ze státního rozpočtu                       </t>
  </si>
  <si>
    <t xml:space="preserve">Převody z rozpočtových účtů                                </t>
  </si>
  <si>
    <t xml:space="preserve">Ostatní převody z vlastních fondů         </t>
  </si>
  <si>
    <t xml:space="preserve">Pěstební činnost                                                   </t>
  </si>
  <si>
    <t>Par.   1031</t>
  </si>
  <si>
    <t xml:space="preserve">Pitná voda                                                               </t>
  </si>
  <si>
    <t xml:space="preserve">Odvádění a čištění odpadních vod                          </t>
  </si>
  <si>
    <t xml:space="preserve">Činnosti knihovnické                                                                </t>
  </si>
  <si>
    <t xml:space="preserve">Ostatní záležitosti kultury (kulturní komise)        </t>
  </si>
  <si>
    <t xml:space="preserve">Ostatní tělovýchovná činnost (koupaliště,stadion)           </t>
  </si>
  <si>
    <t>Ostatní zájmová činnost a rekreace (tělocv,posilovna)</t>
  </si>
  <si>
    <t xml:space="preserve">Bytové hospodářství                                           </t>
  </si>
  <si>
    <t xml:space="preserve">Nebytové hospodářství                                      </t>
  </si>
  <si>
    <t xml:space="preserve">Veřejné osvětlení                                                  </t>
  </si>
  <si>
    <t xml:space="preserve">Pohřebnictví                                                    </t>
  </si>
  <si>
    <t xml:space="preserve">Sběr a svoz komunálního odpadu                             </t>
  </si>
  <si>
    <t xml:space="preserve">Využív. a zneškod. komun.odpadů                      </t>
  </si>
  <si>
    <t>Osobní asistence,peč.služba a podpora samost..bydlení</t>
  </si>
  <si>
    <t xml:space="preserve">Činnost místní správy                                          </t>
  </si>
  <si>
    <t xml:space="preserve">Obec.příj. a výd. z fin. operací                                   </t>
  </si>
  <si>
    <t xml:space="preserve">Finanční vypořádání min. let                   </t>
  </si>
  <si>
    <t xml:space="preserve">Příjmy celkem                                               </t>
  </si>
  <si>
    <t xml:space="preserve">II.Výdaje                                                                         </t>
  </si>
  <si>
    <t>Par.</t>
  </si>
  <si>
    <t xml:space="preserve">Pěstební činnost  (lesy)                                 </t>
  </si>
  <si>
    <t xml:space="preserve">Silnice                                                              </t>
  </si>
  <si>
    <t xml:space="preserve">Ostatní záležitosti pozem.komunikací                   </t>
  </si>
  <si>
    <t xml:space="preserve">Provoz veřejné silniční dopravy               </t>
  </si>
  <si>
    <t xml:space="preserve">Odvádění a čištění odpadních vod                         </t>
  </si>
  <si>
    <t xml:space="preserve">Předškolní zařízení                                            </t>
  </si>
  <si>
    <t xml:space="preserve">Základní škola                                                   </t>
  </si>
  <si>
    <t xml:space="preserve">Činnosti knihovnické                                             </t>
  </si>
  <si>
    <t>Ostatní záležitosti kultury (kult.komise,kronika)</t>
  </si>
  <si>
    <t xml:space="preserve">Rozhlas a televize                                            </t>
  </si>
  <si>
    <t>Ostatní záležitosti kultury,církv.,sděl.prostř.(obč.komise)</t>
  </si>
  <si>
    <t xml:space="preserve">Ostatní tělovýchovná činnost (koupaliště, stadion)             </t>
  </si>
  <si>
    <t>Ostatní zájmová činnost a rekreace(tělocvična)</t>
  </si>
  <si>
    <t xml:space="preserve">Ostantní ambulantní péče  (zdrav.středisko)                                  </t>
  </si>
  <si>
    <t xml:space="preserve">Bytové hospodářství                                          </t>
  </si>
  <si>
    <t xml:space="preserve">Nebytové hospodářství                                     </t>
  </si>
  <si>
    <t xml:space="preserve">Veřejné osvětlení                                                          </t>
  </si>
  <si>
    <t xml:space="preserve">Pohřebnictví  (úprava zeleně)                                  </t>
  </si>
  <si>
    <t xml:space="preserve">Územní plánování                                                         </t>
  </si>
  <si>
    <t xml:space="preserve">Komun.služby a úz.rozvoj j.n.                               </t>
  </si>
  <si>
    <t xml:space="preserve">Sběr a svoz ostatních odpadů                           </t>
  </si>
  <si>
    <t xml:space="preserve">Péče o vzhled obcí a veřejná zeleň                         </t>
  </si>
  <si>
    <t>Os.asistence,peč.služba,sam.by. ( čp.350 DKS)</t>
  </si>
  <si>
    <t>Ochrana obyvatelstva</t>
  </si>
  <si>
    <t xml:space="preserve">Požární ochrana - dobrovolná část                                         </t>
  </si>
  <si>
    <t xml:space="preserve">Zastupitelstva obcí                                              </t>
  </si>
  <si>
    <t xml:space="preserve">Činnost místní správy                                           </t>
  </si>
  <si>
    <t xml:space="preserve">Obecné přijmy a výdaje z finančních operací                                  </t>
  </si>
  <si>
    <t xml:space="preserve">Převody vlastních fondů v rozpočtech územní úrovně                                                   </t>
  </si>
  <si>
    <t xml:space="preserve">Ostatní finanční operace - daň za obec                  </t>
  </si>
  <si>
    <t xml:space="preserve">VÝDAJE CELKEM                                           </t>
  </si>
  <si>
    <t>Financování (pol. 8115)</t>
  </si>
  <si>
    <t>Podle novely č. 465/2011 o rozpočtových pravidlech součet za třídy :</t>
  </si>
  <si>
    <t>Třída 1 – daňové příjmy</t>
  </si>
  <si>
    <t>Třída 2 – nedaňové příjmy</t>
  </si>
  <si>
    <t>Třída 3 – kapitálové příjmy</t>
  </si>
  <si>
    <t>Třída 4 – přijaté transfery</t>
  </si>
  <si>
    <t xml:space="preserve">Celkem příjmy : </t>
  </si>
  <si>
    <t>Třída 5 – běžné výdaje</t>
  </si>
  <si>
    <t>Třída 6 – kapitálové výdaje</t>
  </si>
  <si>
    <t>Celkem výdaje :</t>
  </si>
  <si>
    <t>Třída 8 – financování</t>
  </si>
  <si>
    <t xml:space="preserve">ČS a.s.                  </t>
  </si>
  <si>
    <t>ČSOB – běžný účet</t>
  </si>
  <si>
    <t>ČSOB – spořící účet</t>
  </si>
  <si>
    <t>Poštovní spořitelna</t>
  </si>
  <si>
    <t>ČNB</t>
  </si>
  <si>
    <t>J&amp;T banka</t>
  </si>
  <si>
    <r>
      <t>Pod</t>
    </r>
    <r>
      <rPr>
        <b/>
        <sz val="14"/>
        <rFont val="Tahoma"/>
        <family val="2"/>
      </rPr>
      <t>í</t>
    </r>
    <r>
      <rPr>
        <b/>
        <sz val="14"/>
        <rFont val="Arial"/>
        <family val="2"/>
      </rPr>
      <t>lov</t>
    </r>
    <r>
      <rPr>
        <b/>
        <sz val="14"/>
        <rFont val="Tahoma"/>
        <family val="2"/>
      </rPr>
      <t>é</t>
    </r>
    <r>
      <rPr>
        <b/>
        <sz val="14"/>
        <rFont val="Arial"/>
        <family val="2"/>
      </rPr>
      <t xml:space="preserve"> listy  </t>
    </r>
  </si>
  <si>
    <t xml:space="preserve">Akcie KaV                     </t>
  </si>
  <si>
    <t xml:space="preserve">Celkem                                      </t>
  </si>
  <si>
    <t xml:space="preserve">Příjmy : </t>
  </si>
  <si>
    <t>Par., pol.</t>
  </si>
  <si>
    <t>Poplatek za sběr kom. Odpadu</t>
  </si>
  <si>
    <t>daňové příjmy tř. 1</t>
  </si>
  <si>
    <t xml:space="preserve">Neinv. Přijaté transf. Ze SR </t>
  </si>
  <si>
    <t>transfery ze SR</t>
  </si>
  <si>
    <t xml:space="preserve">Ost.neinv.př.transf. ze státního rozpočtu(ViktoraMalátová) 85%)   </t>
  </si>
  <si>
    <t>Uz 13234 533</t>
  </si>
  <si>
    <t>Ost.neinv.př.transf. ze státního rozpočtu (Viktora, Malátová 15%)</t>
  </si>
  <si>
    <t>Uz 13234 133</t>
  </si>
  <si>
    <t>1031     2111</t>
  </si>
  <si>
    <t>2310     2132</t>
  </si>
  <si>
    <t>2321     2111</t>
  </si>
  <si>
    <t>3314     2111</t>
  </si>
  <si>
    <t>3419     2111</t>
  </si>
  <si>
    <t>3429     2112</t>
  </si>
  <si>
    <t>3429     2324</t>
  </si>
  <si>
    <t>3612     2111</t>
  </si>
  <si>
    <t>3612     2132</t>
  </si>
  <si>
    <t>3613     2111</t>
  </si>
  <si>
    <t>3613     2132</t>
  </si>
  <si>
    <t>3613     2324</t>
  </si>
  <si>
    <t>3631     2324</t>
  </si>
  <si>
    <t>3632     2111</t>
  </si>
  <si>
    <t>3722     2111</t>
  </si>
  <si>
    <t xml:space="preserve">Sběr a svoz komunálního odpadu (plst.pytle,firmy)                            </t>
  </si>
  <si>
    <t xml:space="preserve">Využív. a zneškod. komun.odpadů            </t>
  </si>
  <si>
    <t>4351     2111</t>
  </si>
  <si>
    <t>4351     2132</t>
  </si>
  <si>
    <t xml:space="preserve">4351     2324 </t>
  </si>
  <si>
    <t>nedaňové příjmy tř. 2</t>
  </si>
  <si>
    <t>6171     2111</t>
  </si>
  <si>
    <t>přijaté transfery tř. 4</t>
  </si>
  <si>
    <t>6171     2132</t>
  </si>
  <si>
    <t>kapitálové příjmy tř. 3</t>
  </si>
  <si>
    <t>6171     2324</t>
  </si>
  <si>
    <t>6310     2141</t>
  </si>
  <si>
    <t>6402     2223</t>
  </si>
  <si>
    <t>1031     5021</t>
  </si>
  <si>
    <t>1031     5031</t>
  </si>
  <si>
    <t>1031     5032</t>
  </si>
  <si>
    <t xml:space="preserve"> 1031    5132</t>
  </si>
  <si>
    <t>1031     5137</t>
  </si>
  <si>
    <t>1031     5139</t>
  </si>
  <si>
    <t>1031     5169</t>
  </si>
  <si>
    <t>1031     5171</t>
  </si>
  <si>
    <t>2212     5137</t>
  </si>
  <si>
    <t xml:space="preserve">Silnice           </t>
  </si>
  <si>
    <t>2212     5169</t>
  </si>
  <si>
    <t>2212     5171</t>
  </si>
  <si>
    <t>2219     5139</t>
  </si>
  <si>
    <t>2219     5169</t>
  </si>
  <si>
    <t>2219     5171</t>
  </si>
  <si>
    <t>2221     5193</t>
  </si>
  <si>
    <t>2310     5139</t>
  </si>
  <si>
    <t>2310     5169</t>
  </si>
  <si>
    <t>2310     5171</t>
  </si>
  <si>
    <t>2321     5169</t>
  </si>
  <si>
    <t>Odvádění a čištění odpadních vod</t>
  </si>
  <si>
    <t>2321     5171</t>
  </si>
  <si>
    <t>2321     6121</t>
  </si>
  <si>
    <t>3111     5331</t>
  </si>
  <si>
    <t>3113    5331</t>
  </si>
  <si>
    <t>3314     5021</t>
  </si>
  <si>
    <t>3314     5136</t>
  </si>
  <si>
    <t>3314     5139</t>
  </si>
  <si>
    <t>3314     5137</t>
  </si>
  <si>
    <t>3314     5169</t>
  </si>
  <si>
    <t>3319     5021</t>
  </si>
  <si>
    <t>3319     5139</t>
  </si>
  <si>
    <t>3319     5169</t>
  </si>
  <si>
    <t>3319     5175</t>
  </si>
  <si>
    <t>3341     5139</t>
  </si>
  <si>
    <t>3341     5169</t>
  </si>
  <si>
    <t>3399     5139</t>
  </si>
  <si>
    <t>3399     5194</t>
  </si>
  <si>
    <t>3399     5492</t>
  </si>
  <si>
    <t>3419     5011</t>
  </si>
  <si>
    <t>3419     5021</t>
  </si>
  <si>
    <t>3419     5031</t>
  </si>
  <si>
    <t>3419     5032</t>
  </si>
  <si>
    <t>3419     5139</t>
  </si>
  <si>
    <t>3419     5154</t>
  </si>
  <si>
    <t>3419     5169</t>
  </si>
  <si>
    <t>3419     5171</t>
  </si>
  <si>
    <t>3429     5011</t>
  </si>
  <si>
    <t>3429     5021</t>
  </si>
  <si>
    <t>3429     5031</t>
  </si>
  <si>
    <t>3429     5032</t>
  </si>
  <si>
    <t>3429     5137</t>
  </si>
  <si>
    <t>3429     5138</t>
  </si>
  <si>
    <t>3429     5139</t>
  </si>
  <si>
    <t>3429     5169</t>
  </si>
  <si>
    <t>3429     5171</t>
  </si>
  <si>
    <t>3519     5011</t>
  </si>
  <si>
    <t>3519     5021</t>
  </si>
  <si>
    <t>3519     5031</t>
  </si>
  <si>
    <t>3519     5032</t>
  </si>
  <si>
    <t>3519     5137</t>
  </si>
  <si>
    <t>3519     5139</t>
  </si>
  <si>
    <t>3519     5153</t>
  </si>
  <si>
    <t>3519     5154</t>
  </si>
  <si>
    <t>3519     5169</t>
  </si>
  <si>
    <t>3519     5171</t>
  </si>
  <si>
    <t>3612     5139</t>
  </si>
  <si>
    <t>3612     5169</t>
  </si>
  <si>
    <t>3613     5139</t>
  </si>
  <si>
    <t>3613     5169</t>
  </si>
  <si>
    <t>3613     5171</t>
  </si>
  <si>
    <t>3631     5021</t>
  </si>
  <si>
    <t>3631     5139</t>
  </si>
  <si>
    <t>3631     5154</t>
  </si>
  <si>
    <t>3631     5169</t>
  </si>
  <si>
    <t>3631     5171</t>
  </si>
  <si>
    <t>3632     5021</t>
  </si>
  <si>
    <t>3632     5169</t>
  </si>
  <si>
    <t>3635     6119</t>
  </si>
  <si>
    <t>3639     5137</t>
  </si>
  <si>
    <t>3639     5139</t>
  </si>
  <si>
    <t>3639     5169</t>
  </si>
  <si>
    <t>3639     5171</t>
  </si>
  <si>
    <t>3722     5021</t>
  </si>
  <si>
    <t>3722     5139</t>
  </si>
  <si>
    <t>3722     5169</t>
  </si>
  <si>
    <t>3723     5169</t>
  </si>
  <si>
    <t>3723     5139</t>
  </si>
  <si>
    <t>3745     5021</t>
  </si>
  <si>
    <t>3745     5031</t>
  </si>
  <si>
    <t>3745     5032</t>
  </si>
  <si>
    <t>3745     5137</t>
  </si>
  <si>
    <t>3745     5139</t>
  </si>
  <si>
    <t>3745     5156</t>
  </si>
  <si>
    <t>3745     5169</t>
  </si>
  <si>
    <t>3745     5171</t>
  </si>
  <si>
    <t>4351     5011</t>
  </si>
  <si>
    <t>4351     5021</t>
  </si>
  <si>
    <t>4351     5031</t>
  </si>
  <si>
    <t>4351     5032</t>
  </si>
  <si>
    <t>4351     5137</t>
  </si>
  <si>
    <t>4351     5139</t>
  </si>
  <si>
    <t>4351     5151</t>
  </si>
  <si>
    <t>4351     5153</t>
  </si>
  <si>
    <t>4351     5154</t>
  </si>
  <si>
    <t>4351     5162</t>
  </si>
  <si>
    <t>4351     5169</t>
  </si>
  <si>
    <t>4351     5171</t>
  </si>
  <si>
    <t>5212     5901</t>
  </si>
  <si>
    <t>5512     5137</t>
  </si>
  <si>
    <t>5512     5139</t>
  </si>
  <si>
    <t>5512     5151</t>
  </si>
  <si>
    <t>5512     5153</t>
  </si>
  <si>
    <t>5512     5154</t>
  </si>
  <si>
    <t>5512     5156</t>
  </si>
  <si>
    <t>5512     5169</t>
  </si>
  <si>
    <t>5512     5171</t>
  </si>
  <si>
    <t>6112     5023</t>
  </si>
  <si>
    <t>6112     5031</t>
  </si>
  <si>
    <t>6112     5032</t>
  </si>
  <si>
    <t>6171     5011</t>
  </si>
  <si>
    <t>6171     5021</t>
  </si>
  <si>
    <t>6171     5031</t>
  </si>
  <si>
    <t>6171     5032</t>
  </si>
  <si>
    <t>6171     5038</t>
  </si>
  <si>
    <t>6171     5136</t>
  </si>
  <si>
    <t>6171     5137</t>
  </si>
  <si>
    <t>6171     5139</t>
  </si>
  <si>
    <t>6171     5151</t>
  </si>
  <si>
    <t>6171     5153</t>
  </si>
  <si>
    <t>6171     5154</t>
  </si>
  <si>
    <t>6171     5156</t>
  </si>
  <si>
    <t>6171     5162</t>
  </si>
  <si>
    <t>6171     5164</t>
  </si>
  <si>
    <t>6171     5167</t>
  </si>
  <si>
    <t>6171     5169</t>
  </si>
  <si>
    <t>6171     5171</t>
  </si>
  <si>
    <t>6171     5173</t>
  </si>
  <si>
    <t>6171     5175</t>
  </si>
  <si>
    <t>6171     5179</t>
  </si>
  <si>
    <t>6171     5194</t>
  </si>
  <si>
    <t>6171     5229</t>
  </si>
  <si>
    <t>6171     5329</t>
  </si>
  <si>
    <t>6171     5362</t>
  </si>
  <si>
    <t>6171     5424</t>
  </si>
  <si>
    <t>6171     5499</t>
  </si>
  <si>
    <t>6310     5161</t>
  </si>
  <si>
    <t>6310     5163</t>
  </si>
  <si>
    <t>6330     5345</t>
  </si>
  <si>
    <t>běžné výdaje tř. 5</t>
  </si>
  <si>
    <t>6330     5349</t>
  </si>
  <si>
    <t>kapitálové výdaje tř. 6</t>
  </si>
  <si>
    <t>6399     5362</t>
  </si>
  <si>
    <t xml:space="preserve"> ROZPOČET OBCE NEZVĚSTICE NA ROK 2015</t>
  </si>
  <si>
    <t>Rozpočet 2015</t>
  </si>
  <si>
    <t>3319     22324</t>
  </si>
  <si>
    <t>3419     2132</t>
  </si>
  <si>
    <t>3429     2132</t>
  </si>
  <si>
    <t>6171     2131</t>
  </si>
  <si>
    <t>3314     5161</t>
  </si>
  <si>
    <t>1031     5156</t>
  </si>
  <si>
    <t>3341     5171</t>
  </si>
  <si>
    <t>3419     5137</t>
  </si>
  <si>
    <t>3723     5021</t>
  </si>
  <si>
    <t>3745     5011</t>
  </si>
  <si>
    <t>6171     5222</t>
  </si>
  <si>
    <t>6171     5321</t>
  </si>
  <si>
    <t>Rozpočet   2015</t>
  </si>
  <si>
    <t>3725     2324</t>
  </si>
  <si>
    <t>Stav fin. prostředků k  20.11. 2014</t>
  </si>
  <si>
    <t>Investiční přijaté transf. Ze st. Fondů</t>
  </si>
  <si>
    <t>Investiční přijaté transf. Ze st. Rozpočtu</t>
  </si>
  <si>
    <t>2321     6130</t>
  </si>
  <si>
    <t>3639     6121</t>
  </si>
  <si>
    <t>2321     6371</t>
  </si>
  <si>
    <t>2212     6121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</si>
</sst>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2">
    <font>
      <sz val="10"/>
      <name val="Arial"/>
      <family val="2"/>
    </font>
    <font>
      <b/>
      <sz val="15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color indexed="8"/>
      <name val="Arial"/>
      <family val="2"/>
    </font>
    <font>
      <b/>
      <u val="single"/>
      <sz val="12"/>
      <name val="Arial"/>
      <family val="2"/>
    </font>
    <font>
      <b/>
      <sz val="12"/>
      <color indexed="18"/>
      <name val="Arial"/>
      <family val="2"/>
    </font>
    <font>
      <b/>
      <sz val="10.5"/>
      <color indexed="18"/>
      <name val="Arial"/>
      <family val="2"/>
    </font>
    <font>
      <sz val="10.5"/>
      <name val="Arial"/>
      <family val="2"/>
    </font>
    <font>
      <b/>
      <sz val="14"/>
      <name val="Arial"/>
      <family val="2"/>
    </font>
    <font>
      <b/>
      <sz val="14"/>
      <name val="Tahoma"/>
      <family val="2"/>
    </font>
    <font>
      <b/>
      <sz val="14"/>
      <color indexed="21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8" fillId="3" borderId="0" applyNumberFormat="0" applyBorder="0" applyAlignment="0" applyProtection="0"/>
    <xf numFmtId="0" fontId="19" fillId="16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ill="0" applyBorder="0" applyAlignment="0" applyProtection="0"/>
    <xf numFmtId="0" fontId="25" fillId="0" borderId="7" applyNumberFormat="0" applyFill="0" applyAlignment="0" applyProtection="0"/>
    <xf numFmtId="0" fontId="26" fillId="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7" borderId="8" applyNumberFormat="0" applyAlignment="0" applyProtection="0"/>
    <xf numFmtId="0" fontId="29" fillId="19" borderId="8" applyNumberFormat="0" applyAlignment="0" applyProtection="0"/>
    <xf numFmtId="0" fontId="30" fillId="19" borderId="9" applyNumberFormat="0" applyAlignment="0" applyProtection="0"/>
    <xf numFmtId="0" fontId="31" fillId="0" borderId="0" applyNumberFormat="0" applyFill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3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24" borderId="0" xfId="0" applyFont="1" applyFill="1" applyBorder="1" applyAlignment="1">
      <alignment/>
    </xf>
    <xf numFmtId="0" fontId="2" fillId="0" borderId="0" xfId="0" applyFont="1" applyAlignment="1">
      <alignment/>
    </xf>
    <xf numFmtId="0" fontId="3" fillId="25" borderId="11" xfId="0" applyFont="1" applyFill="1" applyBorder="1" applyAlignment="1">
      <alignment/>
    </xf>
    <xf numFmtId="0" fontId="3" fillId="25" borderId="12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4" fillId="0" borderId="0" xfId="0" applyFont="1" applyAlignment="1">
      <alignment/>
    </xf>
    <xf numFmtId="4" fontId="2" fillId="0" borderId="10" xfId="0" applyNumberFormat="1" applyFont="1" applyBorder="1" applyAlignment="1">
      <alignment horizontal="right"/>
    </xf>
    <xf numFmtId="0" fontId="3" fillId="25" borderId="10" xfId="0" applyFont="1" applyFill="1" applyBorder="1" applyAlignment="1">
      <alignment/>
    </xf>
    <xf numFmtId="0" fontId="2" fillId="25" borderId="10" xfId="0" applyFont="1" applyFill="1" applyBorder="1" applyAlignment="1">
      <alignment/>
    </xf>
    <xf numFmtId="4" fontId="3" fillId="25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0" fontId="3" fillId="26" borderId="10" xfId="0" applyFont="1" applyFill="1" applyBorder="1" applyAlignment="1">
      <alignment/>
    </xf>
    <xf numFmtId="0" fontId="3" fillId="26" borderId="10" xfId="0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right"/>
    </xf>
    <xf numFmtId="4" fontId="5" fillId="0" borderId="10" xfId="0" applyNumberFormat="1" applyFont="1" applyBorder="1" applyAlignment="1">
      <alignment/>
    </xf>
    <xf numFmtId="0" fontId="2" fillId="26" borderId="10" xfId="0" applyFont="1" applyFill="1" applyBorder="1" applyAlignment="1">
      <alignment/>
    </xf>
    <xf numFmtId="4" fontId="3" fillId="26" borderId="10" xfId="0" applyNumberFormat="1" applyFont="1" applyFill="1" applyBorder="1" applyAlignment="1">
      <alignment/>
    </xf>
    <xf numFmtId="0" fontId="3" fillId="27" borderId="10" xfId="0" applyFont="1" applyFill="1" applyBorder="1" applyAlignment="1">
      <alignment/>
    </xf>
    <xf numFmtId="0" fontId="2" fillId="27" borderId="10" xfId="0" applyFont="1" applyFill="1" applyBorder="1" applyAlignment="1">
      <alignment/>
    </xf>
    <xf numFmtId="4" fontId="3" fillId="27" borderId="10" xfId="0" applyNumberFormat="1" applyFont="1" applyFill="1" applyBorder="1" applyAlignment="1">
      <alignment/>
    </xf>
    <xf numFmtId="4" fontId="3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left" wrapText="1"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right"/>
    </xf>
    <xf numFmtId="0" fontId="9" fillId="0" borderId="0" xfId="0" applyFont="1" applyAlignment="1">
      <alignment/>
    </xf>
    <xf numFmtId="0" fontId="10" fillId="0" borderId="10" xfId="0" applyFont="1" applyBorder="1" applyAlignment="1">
      <alignment wrapText="1"/>
    </xf>
    <xf numFmtId="4" fontId="10" fillId="0" borderId="10" xfId="0" applyNumberFormat="1" applyFont="1" applyBorder="1" applyAlignment="1">
      <alignment wrapText="1"/>
    </xf>
    <xf numFmtId="0" fontId="12" fillId="0" borderId="10" xfId="0" applyFont="1" applyBorder="1" applyAlignment="1">
      <alignment wrapText="1"/>
    </xf>
    <xf numFmtId="4" fontId="12" fillId="0" borderId="10" xfId="0" applyNumberFormat="1" applyFont="1" applyBorder="1" applyAlignment="1">
      <alignment wrapText="1"/>
    </xf>
    <xf numFmtId="0" fontId="0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0" fillId="0" borderId="0" xfId="0" applyNumberFormat="1" applyAlignment="1">
      <alignment/>
    </xf>
    <xf numFmtId="0" fontId="14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4" fillId="26" borderId="10" xfId="0" applyFont="1" applyFill="1" applyBorder="1" applyAlignment="1">
      <alignment/>
    </xf>
    <xf numFmtId="0" fontId="0" fillId="26" borderId="10" xfId="0" applyFont="1" applyFill="1" applyBorder="1" applyAlignment="1">
      <alignment/>
    </xf>
    <xf numFmtId="4" fontId="0" fillId="0" borderId="0" xfId="0" applyNumberFormat="1" applyAlignment="1">
      <alignment/>
    </xf>
    <xf numFmtId="0" fontId="0" fillId="0" borderId="10" xfId="0" applyFont="1" applyBorder="1" applyAlignment="1">
      <alignment horizontal="left"/>
    </xf>
    <xf numFmtId="0" fontId="1" fillId="24" borderId="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14" fillId="26" borderId="10" xfId="0" applyFont="1" applyFill="1" applyBorder="1" applyAlignment="1">
      <alignment/>
    </xf>
    <xf numFmtId="0" fontId="14" fillId="25" borderId="10" xfId="0" applyFont="1" applyFill="1" applyBorder="1" applyAlignment="1">
      <alignment/>
    </xf>
    <xf numFmtId="0" fontId="0" fillId="0" borderId="0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3"/>
  <sheetViews>
    <sheetView tabSelected="1" zoomScalePageLayoutView="0" workbookViewId="0" topLeftCell="A1">
      <selection activeCell="G11" sqref="G11"/>
    </sheetView>
  </sheetViews>
  <sheetFormatPr defaultColWidth="11.57421875" defaultRowHeight="12.75"/>
  <cols>
    <col min="1" max="1" width="7.00390625" style="0" customWidth="1"/>
    <col min="2" max="2" width="58.00390625" style="0" customWidth="1"/>
    <col min="3" max="3" width="11.8515625" style="0" customWidth="1"/>
    <col min="4" max="4" width="23.8515625" style="0" customWidth="1"/>
  </cols>
  <sheetData>
    <row r="1" spans="1:4" ht="19.5">
      <c r="A1" s="1"/>
      <c r="B1" s="45" t="s">
        <v>285</v>
      </c>
      <c r="C1" s="45"/>
      <c r="D1" s="45"/>
    </row>
    <row r="2" spans="1:4" ht="15">
      <c r="A2" s="1"/>
      <c r="B2" s="3"/>
      <c r="C2" s="3"/>
      <c r="D2" s="3"/>
    </row>
    <row r="3" spans="1:4" ht="15.75">
      <c r="A3" s="1" t="s">
        <v>0</v>
      </c>
      <c r="B3" s="4" t="s">
        <v>1</v>
      </c>
      <c r="C3" s="4" t="s">
        <v>2</v>
      </c>
      <c r="D3" s="5" t="s">
        <v>286</v>
      </c>
    </row>
    <row r="4" spans="1:4" ht="15">
      <c r="A4" s="6">
        <v>1</v>
      </c>
      <c r="B4" s="7" t="s">
        <v>3</v>
      </c>
      <c r="C4" s="7" t="s">
        <v>4</v>
      </c>
      <c r="D4" s="8">
        <v>2800000</v>
      </c>
    </row>
    <row r="5" spans="1:4" ht="15">
      <c r="A5" s="6">
        <v>2</v>
      </c>
      <c r="B5" s="7" t="s">
        <v>5</v>
      </c>
      <c r="C5" s="7">
        <v>1112</v>
      </c>
      <c r="D5" s="8">
        <v>100000</v>
      </c>
    </row>
    <row r="6" spans="1:4" ht="15">
      <c r="A6" s="6">
        <v>3</v>
      </c>
      <c r="B6" s="7" t="s">
        <v>6</v>
      </c>
      <c r="C6" s="7">
        <v>1113</v>
      </c>
      <c r="D6" s="8">
        <v>300000</v>
      </c>
    </row>
    <row r="7" spans="1:4" ht="15">
      <c r="A7" s="6">
        <v>4</v>
      </c>
      <c r="B7" s="7" t="s">
        <v>7</v>
      </c>
      <c r="C7" s="7">
        <v>1121</v>
      </c>
      <c r="D7" s="8">
        <v>2800000</v>
      </c>
    </row>
    <row r="8" spans="1:4" ht="15">
      <c r="A8" s="6">
        <v>5</v>
      </c>
      <c r="B8" s="7" t="s">
        <v>8</v>
      </c>
      <c r="C8" s="7">
        <v>1122</v>
      </c>
      <c r="D8" s="9">
        <v>300000</v>
      </c>
    </row>
    <row r="9" spans="1:4" ht="15">
      <c r="A9" s="6">
        <v>6</v>
      </c>
      <c r="B9" s="7" t="s">
        <v>9</v>
      </c>
      <c r="C9" s="7">
        <v>1211</v>
      </c>
      <c r="D9" s="8">
        <v>7000000</v>
      </c>
    </row>
    <row r="10" spans="1:4" ht="15">
      <c r="A10" s="6">
        <v>7</v>
      </c>
      <c r="B10" s="7" t="s">
        <v>10</v>
      </c>
      <c r="C10" s="7">
        <v>1340</v>
      </c>
      <c r="D10" s="8">
        <v>800000</v>
      </c>
    </row>
    <row r="11" spans="1:4" ht="15">
      <c r="A11" s="6">
        <v>8</v>
      </c>
      <c r="B11" s="7" t="s">
        <v>11</v>
      </c>
      <c r="C11" s="7">
        <v>1341</v>
      </c>
      <c r="D11" s="8">
        <v>28000</v>
      </c>
    </row>
    <row r="12" spans="1:4" ht="15">
      <c r="A12" s="6">
        <v>9</v>
      </c>
      <c r="B12" s="7" t="s">
        <v>12</v>
      </c>
      <c r="C12" s="7">
        <v>1343</v>
      </c>
      <c r="D12" s="8">
        <v>15000</v>
      </c>
    </row>
    <row r="13" spans="1:4" ht="15">
      <c r="A13" s="6">
        <v>10</v>
      </c>
      <c r="B13" s="7" t="s">
        <v>13</v>
      </c>
      <c r="C13" s="7">
        <v>1344</v>
      </c>
      <c r="D13" s="8">
        <v>5000</v>
      </c>
    </row>
    <row r="14" spans="1:4" ht="15">
      <c r="A14" s="6">
        <v>11</v>
      </c>
      <c r="B14" s="7" t="s">
        <v>14</v>
      </c>
      <c r="C14" s="7">
        <v>1351</v>
      </c>
      <c r="D14" s="8">
        <v>60000</v>
      </c>
    </row>
    <row r="15" spans="1:4" ht="15">
      <c r="A15" s="6">
        <v>12</v>
      </c>
      <c r="B15" s="7" t="s">
        <v>15</v>
      </c>
      <c r="C15" s="7">
        <v>1355</v>
      </c>
      <c r="D15" s="8">
        <v>250000</v>
      </c>
    </row>
    <row r="16" spans="1:4" ht="15">
      <c r="A16" s="6">
        <v>13</v>
      </c>
      <c r="B16" s="7" t="s">
        <v>16</v>
      </c>
      <c r="C16" s="7">
        <v>1361</v>
      </c>
      <c r="D16" s="8">
        <v>30000</v>
      </c>
    </row>
    <row r="17" spans="1:4" ht="15">
      <c r="A17" s="6">
        <v>14</v>
      </c>
      <c r="B17" s="7" t="s">
        <v>17</v>
      </c>
      <c r="C17" s="7">
        <v>1511</v>
      </c>
      <c r="D17" s="8">
        <v>650000</v>
      </c>
    </row>
    <row r="18" spans="1:8" ht="15">
      <c r="A18" s="6">
        <v>15</v>
      </c>
      <c r="B18" s="7" t="s">
        <v>18</v>
      </c>
      <c r="C18" s="7">
        <v>4112</v>
      </c>
      <c r="D18" s="9">
        <v>460000</v>
      </c>
      <c r="E18" s="10"/>
      <c r="F18" s="10"/>
      <c r="G18" s="10"/>
      <c r="H18" s="10"/>
    </row>
    <row r="19" spans="1:7" ht="15">
      <c r="A19" s="6">
        <v>16</v>
      </c>
      <c r="B19" s="7" t="s">
        <v>19</v>
      </c>
      <c r="C19" s="7">
        <v>4116</v>
      </c>
      <c r="D19" s="8">
        <v>122000</v>
      </c>
      <c r="E19" s="10"/>
      <c r="F19" s="10"/>
      <c r="G19" s="10"/>
    </row>
    <row r="20" spans="1:7" ht="15">
      <c r="A20" s="6">
        <v>17</v>
      </c>
      <c r="B20" s="7" t="s">
        <v>20</v>
      </c>
      <c r="C20" s="7">
        <v>4134</v>
      </c>
      <c r="D20" s="8">
        <v>7000000</v>
      </c>
      <c r="E20" s="10"/>
      <c r="F20" s="10"/>
      <c r="G20" s="10"/>
    </row>
    <row r="21" spans="1:7" ht="15">
      <c r="A21" s="6">
        <v>18</v>
      </c>
      <c r="B21" s="7" t="s">
        <v>21</v>
      </c>
      <c r="C21" s="7">
        <v>4139</v>
      </c>
      <c r="D21" s="8">
        <v>120000</v>
      </c>
      <c r="E21" s="10"/>
      <c r="F21" s="10"/>
      <c r="G21" s="10"/>
    </row>
    <row r="22" spans="1:7" ht="15">
      <c r="A22" s="6">
        <v>19</v>
      </c>
      <c r="B22" s="7" t="s">
        <v>302</v>
      </c>
      <c r="C22" s="7">
        <v>4213</v>
      </c>
      <c r="D22" s="8">
        <v>1300000</v>
      </c>
      <c r="E22" s="10"/>
      <c r="F22" s="10"/>
      <c r="G22" s="10"/>
    </row>
    <row r="23" spans="1:7" ht="15">
      <c r="A23" s="6">
        <v>20</v>
      </c>
      <c r="B23" s="7" t="s">
        <v>303</v>
      </c>
      <c r="C23" s="7">
        <v>4216</v>
      </c>
      <c r="D23" s="8">
        <v>22700000</v>
      </c>
      <c r="E23" s="10"/>
      <c r="F23" s="10"/>
      <c r="G23" s="10"/>
    </row>
    <row r="24" spans="1:7" ht="15">
      <c r="A24" s="6">
        <v>21</v>
      </c>
      <c r="B24" s="7" t="s">
        <v>22</v>
      </c>
      <c r="C24" s="7" t="s">
        <v>23</v>
      </c>
      <c r="D24" s="11">
        <v>1000000</v>
      </c>
      <c r="E24" s="10"/>
      <c r="F24" s="10"/>
      <c r="G24" s="10"/>
    </row>
    <row r="25" spans="1:7" ht="15">
      <c r="A25" s="6">
        <v>22</v>
      </c>
      <c r="B25" s="7" t="s">
        <v>24</v>
      </c>
      <c r="C25" s="7">
        <v>2310</v>
      </c>
      <c r="D25" s="8">
        <v>48000</v>
      </c>
      <c r="E25" s="10"/>
      <c r="F25" s="10"/>
      <c r="G25" s="10"/>
    </row>
    <row r="26" spans="1:7" ht="15">
      <c r="A26" s="6">
        <v>23</v>
      </c>
      <c r="B26" s="7" t="s">
        <v>25</v>
      </c>
      <c r="C26" s="7">
        <v>2321</v>
      </c>
      <c r="D26" s="8">
        <v>60000</v>
      </c>
      <c r="E26" s="10"/>
      <c r="F26" s="10"/>
      <c r="G26" s="10"/>
    </row>
    <row r="27" spans="1:7" ht="15">
      <c r="A27" s="6">
        <v>24</v>
      </c>
      <c r="B27" s="7" t="s">
        <v>26</v>
      </c>
      <c r="C27" s="7">
        <v>3314</v>
      </c>
      <c r="D27" s="8">
        <v>4000</v>
      </c>
      <c r="E27" s="10"/>
      <c r="F27" s="10"/>
      <c r="G27" s="10"/>
    </row>
    <row r="28" spans="1:7" ht="15">
      <c r="A28" s="6">
        <v>25</v>
      </c>
      <c r="B28" s="7" t="s">
        <v>27</v>
      </c>
      <c r="C28" s="7">
        <v>3319</v>
      </c>
      <c r="D28" s="8">
        <v>50000</v>
      </c>
      <c r="E28" s="10"/>
      <c r="F28" s="10"/>
      <c r="G28" s="10"/>
    </row>
    <row r="29" spans="1:7" ht="15">
      <c r="A29" s="6">
        <v>26</v>
      </c>
      <c r="B29" s="7" t="s">
        <v>28</v>
      </c>
      <c r="C29" s="7">
        <v>3419</v>
      </c>
      <c r="D29" s="8">
        <v>50000</v>
      </c>
      <c r="E29" s="10"/>
      <c r="F29" s="10"/>
      <c r="G29" s="10"/>
    </row>
    <row r="30" spans="1:7" ht="15">
      <c r="A30" s="6">
        <v>27</v>
      </c>
      <c r="B30" s="7" t="s">
        <v>29</v>
      </c>
      <c r="C30" s="7">
        <v>3429</v>
      </c>
      <c r="D30" s="8">
        <v>260000</v>
      </c>
      <c r="E30" s="10"/>
      <c r="F30" s="10"/>
      <c r="G30" s="10"/>
    </row>
    <row r="31" spans="1:7" ht="15">
      <c r="A31" s="6">
        <v>28</v>
      </c>
      <c r="B31" s="7" t="s">
        <v>30</v>
      </c>
      <c r="C31" s="7">
        <v>3612</v>
      </c>
      <c r="D31" s="8">
        <v>130000</v>
      </c>
      <c r="E31" s="10"/>
      <c r="F31" s="10"/>
      <c r="G31" s="10"/>
    </row>
    <row r="32" spans="1:7" ht="15">
      <c r="A32" s="6">
        <v>29</v>
      </c>
      <c r="B32" s="7" t="s">
        <v>31</v>
      </c>
      <c r="C32" s="7">
        <v>3613</v>
      </c>
      <c r="D32" s="8">
        <v>550000</v>
      </c>
      <c r="E32" s="10"/>
      <c r="F32" s="10"/>
      <c r="G32" s="10"/>
    </row>
    <row r="33" spans="1:7" ht="15">
      <c r="A33" s="6">
        <v>30</v>
      </c>
      <c r="B33" s="7" t="s">
        <v>32</v>
      </c>
      <c r="C33" s="7">
        <v>3631</v>
      </c>
      <c r="D33" s="8">
        <v>4000</v>
      </c>
      <c r="E33" s="10"/>
      <c r="F33" s="10"/>
      <c r="G33" s="10"/>
    </row>
    <row r="34" spans="1:7" ht="15">
      <c r="A34" s="6">
        <v>31</v>
      </c>
      <c r="B34" s="7" t="s">
        <v>33</v>
      </c>
      <c r="C34" s="7">
        <v>3632</v>
      </c>
      <c r="D34" s="8">
        <v>25000</v>
      </c>
      <c r="E34" s="10"/>
      <c r="F34" s="10"/>
      <c r="G34" s="10"/>
    </row>
    <row r="35" spans="1:7" ht="15">
      <c r="A35" s="6">
        <v>32</v>
      </c>
      <c r="B35" s="7" t="s">
        <v>34</v>
      </c>
      <c r="C35" s="7">
        <v>3722</v>
      </c>
      <c r="D35" s="8">
        <v>25000</v>
      </c>
      <c r="E35" s="10"/>
      <c r="F35" s="10"/>
      <c r="G35" s="10"/>
    </row>
    <row r="36" spans="1:7" ht="15">
      <c r="A36" s="6">
        <v>33</v>
      </c>
      <c r="B36" s="7" t="s">
        <v>35</v>
      </c>
      <c r="C36" s="7">
        <v>3725</v>
      </c>
      <c r="D36" s="8">
        <v>130000</v>
      </c>
      <c r="E36" s="10"/>
      <c r="F36" s="10"/>
      <c r="G36" s="10"/>
    </row>
    <row r="37" spans="1:7" ht="15">
      <c r="A37" s="6">
        <v>34</v>
      </c>
      <c r="B37" s="7" t="s">
        <v>36</v>
      </c>
      <c r="C37" s="7">
        <v>4351</v>
      </c>
      <c r="D37" s="8">
        <v>700000</v>
      </c>
      <c r="E37" s="10"/>
      <c r="F37" s="10"/>
      <c r="G37" s="10"/>
    </row>
    <row r="38" spans="1:7" ht="15">
      <c r="A38" s="6">
        <v>35</v>
      </c>
      <c r="B38" s="7" t="s">
        <v>37</v>
      </c>
      <c r="C38" s="7">
        <v>6171</v>
      </c>
      <c r="D38" s="8">
        <v>200000</v>
      </c>
      <c r="E38" s="10"/>
      <c r="F38" s="10"/>
      <c r="G38" s="10"/>
    </row>
    <row r="39" spans="1:7" ht="15">
      <c r="A39" s="6">
        <v>36</v>
      </c>
      <c r="B39" s="7" t="s">
        <v>38</v>
      </c>
      <c r="C39" s="7">
        <v>6310</v>
      </c>
      <c r="D39" s="8">
        <v>100000</v>
      </c>
      <c r="E39" s="10"/>
      <c r="F39" s="10"/>
      <c r="G39" s="10"/>
    </row>
    <row r="40" spans="1:7" ht="15">
      <c r="A40" s="6">
        <v>37</v>
      </c>
      <c r="B40" s="7" t="s">
        <v>39</v>
      </c>
      <c r="C40" s="7">
        <v>6402</v>
      </c>
      <c r="D40" s="8">
        <v>11413</v>
      </c>
      <c r="E40" s="10"/>
      <c r="F40" s="10"/>
      <c r="G40" s="10"/>
    </row>
    <row r="41" spans="1:7" ht="15.75">
      <c r="A41" s="6"/>
      <c r="B41" s="12" t="s">
        <v>40</v>
      </c>
      <c r="C41" s="13"/>
      <c r="D41" s="14">
        <f>SUM(D4:D40)</f>
        <v>50187413</v>
      </c>
      <c r="E41" s="10"/>
      <c r="F41" s="10"/>
      <c r="G41" s="10"/>
    </row>
    <row r="42" spans="1:7" ht="15.75">
      <c r="A42" s="6"/>
      <c r="B42" s="15"/>
      <c r="C42" s="16"/>
      <c r="D42" s="17"/>
      <c r="E42" s="10"/>
      <c r="F42" s="10"/>
      <c r="G42" s="10"/>
    </row>
    <row r="43" spans="1:7" ht="15.75">
      <c r="A43" s="6"/>
      <c r="B43" s="18" t="s">
        <v>41</v>
      </c>
      <c r="C43" s="19" t="s">
        <v>42</v>
      </c>
      <c r="D43" s="19" t="s">
        <v>299</v>
      </c>
      <c r="E43" s="10"/>
      <c r="F43" s="10"/>
      <c r="G43" s="10"/>
    </row>
    <row r="44" spans="1:7" ht="15">
      <c r="A44" s="6">
        <v>1</v>
      </c>
      <c r="B44" s="7" t="s">
        <v>43</v>
      </c>
      <c r="C44" s="7">
        <v>1031</v>
      </c>
      <c r="D44" s="11">
        <v>500000</v>
      </c>
      <c r="E44" s="10"/>
      <c r="F44" s="10"/>
      <c r="G44" s="10"/>
    </row>
    <row r="45" spans="1:7" ht="15">
      <c r="A45" s="6">
        <v>2</v>
      </c>
      <c r="B45" s="7" t="s">
        <v>44</v>
      </c>
      <c r="C45" s="7">
        <v>2212</v>
      </c>
      <c r="D45" s="8">
        <v>360000</v>
      </c>
      <c r="E45" s="10"/>
      <c r="F45" s="10"/>
      <c r="G45" s="10"/>
    </row>
    <row r="46" spans="1:7" ht="15">
      <c r="A46" s="6">
        <v>3</v>
      </c>
      <c r="B46" s="7" t="s">
        <v>45</v>
      </c>
      <c r="C46" s="7">
        <v>2219</v>
      </c>
      <c r="D46" s="8">
        <v>80000</v>
      </c>
      <c r="E46" s="10"/>
      <c r="F46" s="10"/>
      <c r="G46" s="10"/>
    </row>
    <row r="47" spans="1:7" ht="15">
      <c r="A47" s="6">
        <v>4</v>
      </c>
      <c r="B47" s="7" t="s">
        <v>46</v>
      </c>
      <c r="C47" s="7">
        <v>2221</v>
      </c>
      <c r="D47" s="8">
        <v>110000</v>
      </c>
      <c r="E47" s="10"/>
      <c r="F47" s="10"/>
      <c r="G47" s="10"/>
    </row>
    <row r="48" spans="1:7" ht="15">
      <c r="A48" s="6">
        <v>5</v>
      </c>
      <c r="B48" s="7" t="s">
        <v>24</v>
      </c>
      <c r="C48" s="7">
        <v>2310</v>
      </c>
      <c r="D48" s="9">
        <v>150000</v>
      </c>
      <c r="E48" s="10"/>
      <c r="F48" s="10"/>
      <c r="G48" s="10"/>
    </row>
    <row r="49" spans="1:7" ht="15">
      <c r="A49" s="6">
        <v>6</v>
      </c>
      <c r="B49" s="7" t="s">
        <v>47</v>
      </c>
      <c r="C49" s="7">
        <v>2321</v>
      </c>
      <c r="D49" s="8">
        <v>54100000</v>
      </c>
      <c r="E49" s="10"/>
      <c r="F49" s="10"/>
      <c r="G49" s="10"/>
    </row>
    <row r="50" spans="1:7" ht="15">
      <c r="A50" s="6">
        <v>7</v>
      </c>
      <c r="B50" s="7" t="s">
        <v>48</v>
      </c>
      <c r="C50" s="7">
        <v>3111</v>
      </c>
      <c r="D50" s="20">
        <v>527840</v>
      </c>
      <c r="E50" s="10"/>
      <c r="F50" s="10"/>
      <c r="G50" s="10"/>
    </row>
    <row r="51" spans="1:7" ht="15">
      <c r="A51" s="6">
        <v>8</v>
      </c>
      <c r="B51" s="7" t="s">
        <v>49</v>
      </c>
      <c r="C51" s="7">
        <v>3113</v>
      </c>
      <c r="D51" s="20">
        <v>2285000</v>
      </c>
      <c r="E51" s="10"/>
      <c r="F51" s="10"/>
      <c r="G51" s="10"/>
    </row>
    <row r="52" spans="1:7" ht="15">
      <c r="A52" s="6">
        <v>9</v>
      </c>
      <c r="B52" s="7" t="s">
        <v>50</v>
      </c>
      <c r="C52" s="7">
        <v>3314</v>
      </c>
      <c r="D52" s="8">
        <v>90000</v>
      </c>
      <c r="E52" s="10"/>
      <c r="F52" s="10"/>
      <c r="G52" s="10"/>
    </row>
    <row r="53" spans="1:7" ht="15">
      <c r="A53" s="6">
        <v>10</v>
      </c>
      <c r="B53" s="7" t="s">
        <v>51</v>
      </c>
      <c r="C53" s="7">
        <v>3319</v>
      </c>
      <c r="D53" s="20">
        <v>145000</v>
      </c>
      <c r="E53" s="10"/>
      <c r="F53" s="10"/>
      <c r="G53" s="10"/>
    </row>
    <row r="54" spans="1:7" ht="15">
      <c r="A54" s="6">
        <v>11</v>
      </c>
      <c r="B54" s="7" t="s">
        <v>52</v>
      </c>
      <c r="C54" s="7">
        <v>3341</v>
      </c>
      <c r="D54" s="8">
        <v>15000</v>
      </c>
      <c r="E54" s="10"/>
      <c r="F54" s="10"/>
      <c r="G54" s="10"/>
    </row>
    <row r="55" spans="1:7" ht="15">
      <c r="A55" s="6">
        <v>12</v>
      </c>
      <c r="B55" s="7" t="s">
        <v>53</v>
      </c>
      <c r="C55" s="7">
        <v>3399</v>
      </c>
      <c r="D55" s="8">
        <v>50000</v>
      </c>
      <c r="E55" s="10"/>
      <c r="F55" s="10"/>
      <c r="G55" s="10"/>
    </row>
    <row r="56" spans="1:7" ht="15">
      <c r="A56" s="6">
        <v>13</v>
      </c>
      <c r="B56" s="7" t="s">
        <v>54</v>
      </c>
      <c r="C56" s="7">
        <v>3419</v>
      </c>
      <c r="D56" s="8">
        <v>600000</v>
      </c>
      <c r="E56" s="10"/>
      <c r="F56" s="10"/>
      <c r="G56" s="10"/>
    </row>
    <row r="57" spans="1:7" ht="15">
      <c r="A57" s="6">
        <v>14</v>
      </c>
      <c r="B57" s="7" t="s">
        <v>55</v>
      </c>
      <c r="C57" s="7">
        <v>3429</v>
      </c>
      <c r="D57" s="8">
        <v>250000</v>
      </c>
      <c r="E57" s="10"/>
      <c r="F57" s="10"/>
      <c r="G57" s="10"/>
    </row>
    <row r="58" spans="1:7" ht="15">
      <c r="A58" s="6">
        <v>15</v>
      </c>
      <c r="B58" s="7" t="s">
        <v>56</v>
      </c>
      <c r="C58" s="7">
        <v>3519</v>
      </c>
      <c r="D58" s="8">
        <v>400000</v>
      </c>
      <c r="E58" s="10"/>
      <c r="F58" s="10"/>
      <c r="G58" s="10"/>
    </row>
    <row r="59" spans="1:7" ht="15">
      <c r="A59" s="6">
        <v>16</v>
      </c>
      <c r="B59" s="7" t="s">
        <v>57</v>
      </c>
      <c r="C59" s="7">
        <v>3612</v>
      </c>
      <c r="D59" s="8">
        <v>10000</v>
      </c>
      <c r="E59" s="10"/>
      <c r="F59" s="10"/>
      <c r="G59" s="10"/>
    </row>
    <row r="60" spans="1:7" ht="15">
      <c r="A60" s="6">
        <v>17</v>
      </c>
      <c r="B60" s="7" t="s">
        <v>58</v>
      </c>
      <c r="C60" s="7">
        <v>3613</v>
      </c>
      <c r="D60" s="9">
        <v>10000</v>
      </c>
      <c r="E60" s="10"/>
      <c r="F60" s="10"/>
      <c r="G60" s="10"/>
    </row>
    <row r="61" spans="1:7" ht="15">
      <c r="A61" s="6">
        <v>18</v>
      </c>
      <c r="B61" s="7" t="s">
        <v>59</v>
      </c>
      <c r="C61" s="7">
        <v>3631</v>
      </c>
      <c r="D61" s="8">
        <v>400000</v>
      </c>
      <c r="E61" s="10"/>
      <c r="F61" s="10"/>
      <c r="G61" s="10"/>
    </row>
    <row r="62" spans="1:7" ht="15">
      <c r="A62" s="6">
        <v>19</v>
      </c>
      <c r="B62" s="7" t="s">
        <v>60</v>
      </c>
      <c r="C62" s="7">
        <v>3632</v>
      </c>
      <c r="D62" s="8">
        <v>5000</v>
      </c>
      <c r="E62" s="10"/>
      <c r="F62" s="10"/>
      <c r="G62" s="10"/>
    </row>
    <row r="63" spans="1:7" ht="15">
      <c r="A63" s="6">
        <v>20</v>
      </c>
      <c r="B63" s="7" t="s">
        <v>61</v>
      </c>
      <c r="C63" s="7">
        <v>3635</v>
      </c>
      <c r="D63" s="8">
        <v>700000</v>
      </c>
      <c r="E63" s="10"/>
      <c r="F63" s="10"/>
      <c r="G63" s="10"/>
    </row>
    <row r="64" spans="1:7" ht="15">
      <c r="A64" s="6">
        <v>21</v>
      </c>
      <c r="B64" s="7" t="s">
        <v>62</v>
      </c>
      <c r="C64" s="7">
        <v>3639</v>
      </c>
      <c r="D64" s="8">
        <v>1300000</v>
      </c>
      <c r="E64" s="10"/>
      <c r="F64" s="10"/>
      <c r="G64" s="10"/>
    </row>
    <row r="65" spans="1:7" ht="15">
      <c r="A65" s="6">
        <v>22</v>
      </c>
      <c r="B65" s="7" t="s">
        <v>34</v>
      </c>
      <c r="C65" s="7">
        <v>3722</v>
      </c>
      <c r="D65" s="8">
        <v>650000</v>
      </c>
      <c r="E65" s="10"/>
      <c r="F65" s="10"/>
      <c r="G65" s="10"/>
    </row>
    <row r="66" spans="1:7" ht="15">
      <c r="A66" s="6">
        <v>23</v>
      </c>
      <c r="B66" s="7" t="s">
        <v>63</v>
      </c>
      <c r="C66" s="7">
        <v>3723</v>
      </c>
      <c r="D66" s="8">
        <v>300000</v>
      </c>
      <c r="E66" s="10"/>
      <c r="F66" s="10"/>
      <c r="G66" s="10"/>
    </row>
    <row r="67" spans="1:7" ht="15">
      <c r="A67" s="6">
        <v>24</v>
      </c>
      <c r="B67" s="7" t="s">
        <v>64</v>
      </c>
      <c r="C67" s="7">
        <v>3745</v>
      </c>
      <c r="D67" s="21">
        <v>600000</v>
      </c>
      <c r="E67" s="10"/>
      <c r="F67" s="10"/>
      <c r="G67" s="10"/>
    </row>
    <row r="68" spans="1:7" ht="15">
      <c r="A68" s="6">
        <v>25</v>
      </c>
      <c r="B68" s="7" t="s">
        <v>65</v>
      </c>
      <c r="C68" s="7">
        <v>4351</v>
      </c>
      <c r="D68" s="8">
        <v>600000</v>
      </c>
      <c r="E68" s="10"/>
      <c r="F68" s="10"/>
      <c r="G68" s="10"/>
    </row>
    <row r="69" spans="1:7" ht="15">
      <c r="A69" s="6">
        <v>26</v>
      </c>
      <c r="B69" s="7" t="s">
        <v>66</v>
      </c>
      <c r="C69" s="7">
        <v>5212</v>
      </c>
      <c r="D69" s="8">
        <v>5000</v>
      </c>
      <c r="E69" s="10"/>
      <c r="F69" s="10"/>
      <c r="G69" s="10"/>
    </row>
    <row r="70" spans="1:7" ht="15">
      <c r="A70" s="6">
        <v>27</v>
      </c>
      <c r="B70" s="7" t="s">
        <v>67</v>
      </c>
      <c r="C70" s="7">
        <v>5512</v>
      </c>
      <c r="D70" s="8">
        <v>100000</v>
      </c>
      <c r="E70" s="10"/>
      <c r="F70" s="10"/>
      <c r="G70" s="10"/>
    </row>
    <row r="71" spans="1:7" ht="15">
      <c r="A71" s="6">
        <v>28</v>
      </c>
      <c r="B71" s="7" t="s">
        <v>68</v>
      </c>
      <c r="C71" s="7">
        <v>6112</v>
      </c>
      <c r="D71" s="8">
        <v>1370000</v>
      </c>
      <c r="E71" s="10"/>
      <c r="F71" s="10"/>
      <c r="G71" s="10"/>
    </row>
    <row r="72" spans="1:7" ht="15">
      <c r="A72" s="6">
        <v>29</v>
      </c>
      <c r="B72" s="7" t="s">
        <v>69</v>
      </c>
      <c r="C72" s="7">
        <v>6171</v>
      </c>
      <c r="D72" s="21">
        <v>3638500</v>
      </c>
      <c r="E72" s="10"/>
      <c r="F72" s="10"/>
      <c r="G72" s="10"/>
    </row>
    <row r="73" spans="1:7" ht="15">
      <c r="A73" s="6">
        <v>30</v>
      </c>
      <c r="B73" s="7" t="s">
        <v>70</v>
      </c>
      <c r="C73" s="7">
        <v>6310</v>
      </c>
      <c r="D73" s="8">
        <v>80000</v>
      </c>
      <c r="E73" s="10"/>
      <c r="F73" s="10"/>
      <c r="G73" s="10"/>
    </row>
    <row r="74" spans="1:7" ht="15">
      <c r="A74" s="6">
        <v>31</v>
      </c>
      <c r="B74" s="7" t="s">
        <v>71</v>
      </c>
      <c r="C74" s="7">
        <v>6330</v>
      </c>
      <c r="D74" s="8">
        <v>7120000</v>
      </c>
      <c r="E74" s="10"/>
      <c r="F74" s="10"/>
      <c r="G74" s="10"/>
    </row>
    <row r="75" spans="1:7" ht="15">
      <c r="A75" s="6">
        <v>32</v>
      </c>
      <c r="B75" s="7" t="s">
        <v>72</v>
      </c>
      <c r="C75" s="7">
        <v>6399</v>
      </c>
      <c r="D75" s="9">
        <v>300000</v>
      </c>
      <c r="E75" s="10"/>
      <c r="F75" s="10"/>
      <c r="G75" s="10"/>
    </row>
    <row r="76" spans="1:4" ht="15.75">
      <c r="A76" s="6"/>
      <c r="B76" s="18" t="s">
        <v>73</v>
      </c>
      <c r="C76" s="22"/>
      <c r="D76" s="23">
        <f>SUM(D44:D75)</f>
        <v>76851340</v>
      </c>
    </row>
    <row r="77" spans="1:4" ht="15.75">
      <c r="A77" s="6"/>
      <c r="B77" s="15" t="s">
        <v>74</v>
      </c>
      <c r="C77" s="16"/>
      <c r="D77" s="17">
        <f>D76-D41</f>
        <v>26663927</v>
      </c>
    </row>
    <row r="78" spans="1:4" ht="15.75">
      <c r="A78" s="6"/>
      <c r="B78" s="15"/>
      <c r="C78" s="16"/>
      <c r="D78" s="17"/>
    </row>
    <row r="79" spans="1:4" ht="15.75">
      <c r="A79" s="6"/>
      <c r="B79" s="46" t="s">
        <v>75</v>
      </c>
      <c r="C79" s="46"/>
      <c r="D79" s="46"/>
    </row>
    <row r="80" spans="1:4" ht="15.75">
      <c r="A80" s="6"/>
      <c r="B80" s="15"/>
      <c r="C80" s="16"/>
      <c r="D80" s="17"/>
    </row>
    <row r="81" spans="1:4" ht="15.75">
      <c r="A81" s="6"/>
      <c r="B81" s="15" t="s">
        <v>76</v>
      </c>
      <c r="C81" s="16"/>
      <c r="D81" s="17">
        <f>List2!F17</f>
        <v>15138000</v>
      </c>
    </row>
    <row r="82" spans="1:4" ht="15.75">
      <c r="A82" s="6"/>
      <c r="B82" s="15" t="s">
        <v>77</v>
      </c>
      <c r="C82" s="16"/>
      <c r="D82" s="17">
        <f>List2!F46</f>
        <v>3347413</v>
      </c>
    </row>
    <row r="83" spans="1:4" ht="15.75">
      <c r="A83" s="6"/>
      <c r="B83" s="15" t="s">
        <v>78</v>
      </c>
      <c r="C83" s="16"/>
      <c r="D83" s="17">
        <f>List2!F48</f>
        <v>0</v>
      </c>
    </row>
    <row r="84" spans="1:4" ht="15.75">
      <c r="A84" s="6"/>
      <c r="B84" s="15" t="s">
        <v>79</v>
      </c>
      <c r="C84" s="16"/>
      <c r="D84" s="17">
        <f>List2!F47</f>
        <v>31702000</v>
      </c>
    </row>
    <row r="85" spans="1:4" ht="15.75">
      <c r="A85" s="6"/>
      <c r="B85" s="24" t="s">
        <v>80</v>
      </c>
      <c r="C85" s="25"/>
      <c r="D85" s="26">
        <f>SUM(D81:D84)</f>
        <v>50187413</v>
      </c>
    </row>
    <row r="86" spans="1:4" ht="15.75">
      <c r="A86" s="1"/>
      <c r="B86" s="15" t="s">
        <v>81</v>
      </c>
      <c r="C86" s="16"/>
      <c r="D86" s="27">
        <f>List2!F217</f>
        <v>21391340</v>
      </c>
    </row>
    <row r="87" spans="1:4" ht="15.75">
      <c r="A87" s="1"/>
      <c r="B87" s="15" t="s">
        <v>82</v>
      </c>
      <c r="C87" s="16"/>
      <c r="D87" s="27">
        <f>List2!F218</f>
        <v>55460000</v>
      </c>
    </row>
    <row r="88" spans="1:4" ht="15.75">
      <c r="A88" s="1"/>
      <c r="B88" s="24" t="s">
        <v>83</v>
      </c>
      <c r="C88" s="25"/>
      <c r="D88" s="26">
        <f>SUM(D86:D87)</f>
        <v>76851340</v>
      </c>
    </row>
    <row r="89" spans="1:4" ht="15.75">
      <c r="A89" s="1"/>
      <c r="B89" s="15" t="s">
        <v>84</v>
      </c>
      <c r="C89" s="16"/>
      <c r="D89" s="17">
        <f>D88-D85</f>
        <v>26663927</v>
      </c>
    </row>
    <row r="90" spans="1:4" ht="15.75">
      <c r="A90" s="1"/>
      <c r="B90" s="15"/>
      <c r="C90" s="16"/>
      <c r="D90" s="17"/>
    </row>
    <row r="91" spans="1:4" ht="15.75">
      <c r="A91" s="1"/>
      <c r="B91" s="15"/>
      <c r="C91" s="16"/>
      <c r="D91" s="17"/>
    </row>
    <row r="92" spans="1:7" ht="15.75">
      <c r="A92" s="1"/>
      <c r="B92" s="28" t="s">
        <v>301</v>
      </c>
      <c r="C92" s="29"/>
      <c r="D92" s="30"/>
      <c r="E92" s="31"/>
      <c r="F92" s="31"/>
      <c r="G92" s="31"/>
    </row>
    <row r="93" spans="1:7" ht="18">
      <c r="A93" s="1"/>
      <c r="B93" s="32" t="s">
        <v>85</v>
      </c>
      <c r="C93" s="33"/>
      <c r="D93" s="33">
        <v>10196582.13</v>
      </c>
      <c r="E93" s="31"/>
      <c r="F93" s="31"/>
      <c r="G93" s="31"/>
    </row>
    <row r="94" spans="1:7" ht="18">
      <c r="A94" s="1"/>
      <c r="B94" s="32" t="s">
        <v>86</v>
      </c>
      <c r="C94" s="33"/>
      <c r="D94" s="33">
        <v>9453.5</v>
      </c>
      <c r="E94" s="31"/>
      <c r="F94" s="31"/>
      <c r="G94" s="31"/>
    </row>
    <row r="95" spans="1:7" ht="18">
      <c r="A95" s="1"/>
      <c r="B95" s="32" t="s">
        <v>87</v>
      </c>
      <c r="C95" s="33"/>
      <c r="D95" s="33">
        <v>12054129.64</v>
      </c>
      <c r="E95" s="31"/>
      <c r="F95" s="31"/>
      <c r="G95" s="31"/>
    </row>
    <row r="96" spans="1:7" ht="15" customHeight="1">
      <c r="A96" s="1"/>
      <c r="B96" s="32" t="s">
        <v>88</v>
      </c>
      <c r="C96" s="33"/>
      <c r="D96" s="33">
        <v>278262.84</v>
      </c>
      <c r="E96" s="31"/>
      <c r="F96" s="31"/>
      <c r="G96" s="31"/>
    </row>
    <row r="97" spans="1:7" ht="16.5" customHeight="1">
      <c r="A97" s="1"/>
      <c r="B97" s="32" t="s">
        <v>89</v>
      </c>
      <c r="C97" s="33"/>
      <c r="D97" s="33">
        <v>987515.77</v>
      </c>
      <c r="E97" s="31"/>
      <c r="F97" s="31"/>
      <c r="G97" s="31"/>
    </row>
    <row r="98" spans="1:7" ht="15" customHeight="1">
      <c r="A98" s="1"/>
      <c r="B98" s="32" t="s">
        <v>90</v>
      </c>
      <c r="C98" s="33"/>
      <c r="D98" s="33">
        <v>5154195.53</v>
      </c>
      <c r="E98" s="31"/>
      <c r="F98" s="31"/>
      <c r="G98" s="31"/>
    </row>
    <row r="99" spans="1:7" ht="18">
      <c r="A99" s="1"/>
      <c r="B99" s="32" t="s">
        <v>91</v>
      </c>
      <c r="C99" s="33"/>
      <c r="D99" s="33">
        <v>3352859</v>
      </c>
      <c r="E99" s="31"/>
      <c r="F99" s="31"/>
      <c r="G99" s="31"/>
    </row>
    <row r="100" spans="1:7" ht="18">
      <c r="A100" s="1"/>
      <c r="B100" s="32" t="s">
        <v>92</v>
      </c>
      <c r="C100" s="33"/>
      <c r="D100" s="33">
        <v>283000</v>
      </c>
      <c r="E100" s="31"/>
      <c r="F100" s="31"/>
      <c r="G100" s="31"/>
    </row>
    <row r="101" spans="1:7" ht="36" customHeight="1">
      <c r="A101" s="1"/>
      <c r="B101" s="34" t="s">
        <v>93</v>
      </c>
      <c r="C101" s="35"/>
      <c r="D101" s="35">
        <f>SUM(D93:D100)</f>
        <v>32315998.410000004</v>
      </c>
      <c r="E101" s="31"/>
      <c r="F101" s="31"/>
      <c r="G101" s="31"/>
    </row>
    <row r="102" spans="2:7" ht="13.5">
      <c r="B102" s="31"/>
      <c r="C102" s="31"/>
      <c r="D102" s="31"/>
      <c r="E102" s="31"/>
      <c r="F102" s="31"/>
      <c r="G102" s="31"/>
    </row>
    <row r="103" spans="2:7" ht="13.5">
      <c r="B103" s="31"/>
      <c r="C103" s="31"/>
      <c r="D103" s="31"/>
      <c r="E103" s="31"/>
      <c r="F103" s="31"/>
      <c r="G103" s="31"/>
    </row>
  </sheetData>
  <sheetProtection selectLockedCells="1" selectUnlockedCells="1"/>
  <mergeCells count="2">
    <mergeCell ref="B1:D1"/>
    <mergeCell ref="B79:D79"/>
  </mergeCells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9" scale="47" r:id="rId1"/>
  <headerFooter alignWithMargins="0">
    <oddHeader>&amp;C&amp;"Times New Roman,obyčejné"&amp;12&amp;A</oddHeader>
    <oddFooter>&amp;C&amp;"Times New Roman,obyčejné"&amp;12Stránka &amp;P</oddFooter>
  </headerFooter>
  <rowBreaks count="1" manualBreakCount="1">
    <brk id="4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221"/>
  <sheetViews>
    <sheetView zoomScalePageLayoutView="0" workbookViewId="0" topLeftCell="A199">
      <selection activeCell="D81" sqref="D81"/>
    </sheetView>
  </sheetViews>
  <sheetFormatPr defaultColWidth="11.57421875" defaultRowHeight="12.75"/>
  <cols>
    <col min="3" max="3" width="39.140625" style="0" customWidth="1"/>
    <col min="4" max="4" width="18.28125" style="0" customWidth="1"/>
    <col min="5" max="6" width="12.7109375" style="0" bestFit="1" customWidth="1"/>
  </cols>
  <sheetData>
    <row r="1" spans="2:4" ht="19.5">
      <c r="B1" s="2" t="s">
        <v>285</v>
      </c>
      <c r="C1" s="2"/>
      <c r="D1" s="2"/>
    </row>
    <row r="2" spans="1:4" ht="15">
      <c r="A2" s="36" t="s">
        <v>94</v>
      </c>
      <c r="B2" s="3"/>
      <c r="C2" s="3"/>
      <c r="D2" s="3"/>
    </row>
    <row r="3" spans="1:4" ht="15.75">
      <c r="A3" s="37" t="s">
        <v>95</v>
      </c>
      <c r="B3" s="4"/>
      <c r="C3" s="4"/>
      <c r="D3" s="5" t="s">
        <v>286</v>
      </c>
    </row>
    <row r="4" spans="1:4" ht="15">
      <c r="A4" s="36">
        <v>1111</v>
      </c>
      <c r="B4" s="47" t="s">
        <v>3</v>
      </c>
      <c r="C4" s="47"/>
      <c r="D4" s="8">
        <v>2800000</v>
      </c>
    </row>
    <row r="5" spans="1:4" ht="15">
      <c r="A5" s="36">
        <v>1112</v>
      </c>
      <c r="B5" s="47" t="s">
        <v>5</v>
      </c>
      <c r="C5" s="47"/>
      <c r="D5" s="8">
        <v>100000</v>
      </c>
    </row>
    <row r="6" spans="1:4" ht="15">
      <c r="A6" s="36">
        <v>1113</v>
      </c>
      <c r="B6" s="47" t="s">
        <v>6</v>
      </c>
      <c r="C6" s="47"/>
      <c r="D6" s="8">
        <v>300000</v>
      </c>
    </row>
    <row r="7" spans="1:4" ht="15">
      <c r="A7" s="36">
        <v>1121</v>
      </c>
      <c r="B7" s="47" t="s">
        <v>7</v>
      </c>
      <c r="C7" s="47"/>
      <c r="D7" s="8">
        <v>2800000</v>
      </c>
    </row>
    <row r="8" spans="1:4" ht="15">
      <c r="A8" s="36">
        <v>1122</v>
      </c>
      <c r="B8" s="47" t="s">
        <v>8</v>
      </c>
      <c r="C8" s="47"/>
      <c r="D8" s="9">
        <v>300000</v>
      </c>
    </row>
    <row r="9" spans="1:4" ht="15">
      <c r="A9" s="36">
        <v>1211</v>
      </c>
      <c r="B9" s="47" t="s">
        <v>9</v>
      </c>
      <c r="C9" s="47"/>
      <c r="D9" s="8">
        <v>7000000</v>
      </c>
    </row>
    <row r="10" spans="1:4" ht="15">
      <c r="A10" s="36">
        <v>1340</v>
      </c>
      <c r="B10" s="47" t="s">
        <v>96</v>
      </c>
      <c r="C10" s="47"/>
      <c r="D10" s="8">
        <v>800000</v>
      </c>
    </row>
    <row r="11" spans="1:4" ht="15">
      <c r="A11" s="36">
        <v>1341</v>
      </c>
      <c r="B11" s="47" t="s">
        <v>11</v>
      </c>
      <c r="C11" s="47"/>
      <c r="D11" s="8">
        <v>28000</v>
      </c>
    </row>
    <row r="12" spans="1:4" ht="15">
      <c r="A12" s="36">
        <v>1343</v>
      </c>
      <c r="B12" s="47" t="s">
        <v>12</v>
      </c>
      <c r="C12" s="47"/>
      <c r="D12" s="8">
        <v>15000</v>
      </c>
    </row>
    <row r="13" spans="1:4" ht="15">
      <c r="A13" s="36">
        <v>1344</v>
      </c>
      <c r="B13" s="47" t="s">
        <v>13</v>
      </c>
      <c r="C13" s="47"/>
      <c r="D13" s="8">
        <v>5000</v>
      </c>
    </row>
    <row r="14" spans="1:4" ht="15">
      <c r="A14" s="36">
        <v>1351</v>
      </c>
      <c r="B14" s="47" t="s">
        <v>14</v>
      </c>
      <c r="C14" s="47"/>
      <c r="D14" s="8">
        <v>60000</v>
      </c>
    </row>
    <row r="15" spans="1:4" ht="15">
      <c r="A15" s="36">
        <v>1355</v>
      </c>
      <c r="B15" s="47" t="s">
        <v>15</v>
      </c>
      <c r="C15" s="47"/>
      <c r="D15" s="8">
        <v>250000</v>
      </c>
    </row>
    <row r="16" spans="1:4" ht="15">
      <c r="A16" s="36">
        <v>1361</v>
      </c>
      <c r="B16" s="47" t="s">
        <v>16</v>
      </c>
      <c r="C16" s="47"/>
      <c r="D16" s="8">
        <v>30000</v>
      </c>
    </row>
    <row r="17" spans="1:7" ht="15">
      <c r="A17" s="36">
        <v>1511</v>
      </c>
      <c r="B17" s="47" t="s">
        <v>17</v>
      </c>
      <c r="C17" s="47"/>
      <c r="D17" s="8">
        <v>650000</v>
      </c>
      <c r="F17" s="38">
        <f>SUM(D4:D17)</f>
        <v>15138000</v>
      </c>
      <c r="G17" t="s">
        <v>97</v>
      </c>
    </row>
    <row r="18" spans="1:4" ht="15">
      <c r="A18" s="36">
        <v>4112</v>
      </c>
      <c r="B18" s="47" t="s">
        <v>98</v>
      </c>
      <c r="C18" s="47" t="s">
        <v>99</v>
      </c>
      <c r="D18" s="8">
        <v>460000</v>
      </c>
    </row>
    <row r="19" spans="1:5" ht="15">
      <c r="A19" s="36">
        <v>4116</v>
      </c>
      <c r="B19" s="47" t="s">
        <v>100</v>
      </c>
      <c r="C19" s="47"/>
      <c r="D19" s="8">
        <v>103700</v>
      </c>
      <c r="E19" t="s">
        <v>101</v>
      </c>
    </row>
    <row r="20" spans="1:5" ht="15">
      <c r="A20" s="36">
        <v>4116</v>
      </c>
      <c r="B20" s="47" t="s">
        <v>102</v>
      </c>
      <c r="C20" s="47"/>
      <c r="D20" s="8">
        <v>18300</v>
      </c>
      <c r="E20" t="s">
        <v>103</v>
      </c>
    </row>
    <row r="21" spans="1:4" ht="15">
      <c r="A21" s="36">
        <v>4134</v>
      </c>
      <c r="B21" s="47" t="s">
        <v>20</v>
      </c>
      <c r="C21" s="47"/>
      <c r="D21" s="8">
        <v>7000000</v>
      </c>
    </row>
    <row r="22" spans="1:4" ht="15">
      <c r="A22" s="36">
        <v>4139</v>
      </c>
      <c r="B22" s="47" t="s">
        <v>21</v>
      </c>
      <c r="C22" s="47"/>
      <c r="D22" s="8">
        <v>120000</v>
      </c>
    </row>
    <row r="23" spans="1:4" ht="15">
      <c r="A23" s="36">
        <v>4213</v>
      </c>
      <c r="B23" s="36"/>
      <c r="C23" s="36"/>
      <c r="D23" s="8">
        <v>1300000</v>
      </c>
    </row>
    <row r="24" spans="1:4" ht="15">
      <c r="A24" s="36">
        <v>4216</v>
      </c>
      <c r="B24" s="36"/>
      <c r="C24" s="36"/>
      <c r="D24" s="8">
        <v>22700000</v>
      </c>
    </row>
    <row r="25" spans="1:4" ht="15">
      <c r="A25" s="36" t="s">
        <v>104</v>
      </c>
      <c r="B25" s="47" t="s">
        <v>22</v>
      </c>
      <c r="C25" s="47"/>
      <c r="D25" s="11">
        <v>1000000</v>
      </c>
    </row>
    <row r="26" spans="1:4" ht="15">
      <c r="A26" s="36" t="s">
        <v>105</v>
      </c>
      <c r="B26" s="47" t="s">
        <v>24</v>
      </c>
      <c r="C26" s="47"/>
      <c r="D26" s="8">
        <v>48000</v>
      </c>
    </row>
    <row r="27" spans="1:4" ht="15">
      <c r="A27" s="36" t="s">
        <v>106</v>
      </c>
      <c r="B27" s="47" t="s">
        <v>25</v>
      </c>
      <c r="C27" s="47"/>
      <c r="D27" s="8">
        <v>60000</v>
      </c>
    </row>
    <row r="28" spans="1:4" ht="15">
      <c r="A28" s="36" t="s">
        <v>107</v>
      </c>
      <c r="B28" s="50" t="s">
        <v>50</v>
      </c>
      <c r="C28" s="50"/>
      <c r="D28" s="8">
        <v>4000</v>
      </c>
    </row>
    <row r="29" spans="1:4" ht="15">
      <c r="A29" s="1" t="s">
        <v>287</v>
      </c>
      <c r="B29" s="47" t="s">
        <v>27</v>
      </c>
      <c r="C29" s="47"/>
      <c r="D29" s="8">
        <v>50000</v>
      </c>
    </row>
    <row r="30" spans="1:4" ht="15">
      <c r="A30" s="36" t="s">
        <v>108</v>
      </c>
      <c r="B30" s="47" t="s">
        <v>28</v>
      </c>
      <c r="C30" s="47"/>
      <c r="D30" s="8">
        <v>20000</v>
      </c>
    </row>
    <row r="31" spans="1:5" ht="15">
      <c r="A31" s="1" t="s">
        <v>288</v>
      </c>
      <c r="B31" s="36"/>
      <c r="C31" s="36"/>
      <c r="D31" s="8">
        <v>30000</v>
      </c>
      <c r="E31" s="43">
        <f>SUM(D30:D31)</f>
        <v>50000</v>
      </c>
    </row>
    <row r="32" spans="1:4" ht="15">
      <c r="A32" s="1" t="s">
        <v>109</v>
      </c>
      <c r="B32" s="47" t="s">
        <v>29</v>
      </c>
      <c r="C32" s="47"/>
      <c r="D32" s="8">
        <v>500</v>
      </c>
    </row>
    <row r="33" spans="1:4" ht="15">
      <c r="A33" s="1" t="s">
        <v>289</v>
      </c>
      <c r="B33" s="47"/>
      <c r="C33" s="47"/>
      <c r="D33" s="8">
        <v>259000</v>
      </c>
    </row>
    <row r="34" spans="1:5" ht="15">
      <c r="A34" s="36" t="s">
        <v>110</v>
      </c>
      <c r="B34" s="47"/>
      <c r="C34" s="47"/>
      <c r="D34" s="8">
        <v>500</v>
      </c>
      <c r="E34" s="38">
        <f>SUM(D32:D34)</f>
        <v>260000</v>
      </c>
    </row>
    <row r="35" spans="1:4" ht="15">
      <c r="A35" s="36" t="s">
        <v>111</v>
      </c>
      <c r="B35" s="47" t="s">
        <v>30</v>
      </c>
      <c r="C35" s="47"/>
      <c r="D35" s="8">
        <v>55000</v>
      </c>
    </row>
    <row r="36" spans="1:5" ht="15">
      <c r="A36" s="36" t="s">
        <v>112</v>
      </c>
      <c r="B36" s="47"/>
      <c r="C36" s="47"/>
      <c r="D36" s="8">
        <v>75000</v>
      </c>
      <c r="E36" s="38">
        <f>SUM(D35:D36)</f>
        <v>130000</v>
      </c>
    </row>
    <row r="37" spans="1:4" ht="15">
      <c r="A37" s="36" t="s">
        <v>113</v>
      </c>
      <c r="B37" s="47" t="s">
        <v>31</v>
      </c>
      <c r="C37" s="47"/>
      <c r="D37" s="8">
        <v>250000</v>
      </c>
    </row>
    <row r="38" spans="1:4" ht="15">
      <c r="A38" s="36" t="s">
        <v>114</v>
      </c>
      <c r="B38" s="47"/>
      <c r="C38" s="47"/>
      <c r="D38" s="8">
        <v>300000</v>
      </c>
    </row>
    <row r="39" spans="1:5" ht="15">
      <c r="A39" s="36" t="s">
        <v>115</v>
      </c>
      <c r="B39" s="47"/>
      <c r="C39" s="47"/>
      <c r="D39" s="8">
        <v>0</v>
      </c>
      <c r="E39" s="38">
        <f>SUM(D37:D39)</f>
        <v>550000</v>
      </c>
    </row>
    <row r="40" spans="1:4" ht="15">
      <c r="A40" s="36" t="s">
        <v>116</v>
      </c>
      <c r="B40" s="47" t="s">
        <v>32</v>
      </c>
      <c r="C40" s="47"/>
      <c r="D40" s="8">
        <v>4000</v>
      </c>
    </row>
    <row r="41" spans="1:4" ht="15">
      <c r="A41" s="36" t="s">
        <v>117</v>
      </c>
      <c r="B41" s="47" t="s">
        <v>33</v>
      </c>
      <c r="C41" s="47"/>
      <c r="D41" s="8">
        <v>25000</v>
      </c>
    </row>
    <row r="42" spans="1:4" ht="15">
      <c r="A42" s="36" t="s">
        <v>118</v>
      </c>
      <c r="B42" s="47" t="s">
        <v>119</v>
      </c>
      <c r="C42" s="47"/>
      <c r="D42" s="8">
        <v>25000</v>
      </c>
    </row>
    <row r="43" spans="1:4" ht="15">
      <c r="A43" s="1" t="s">
        <v>300</v>
      </c>
      <c r="B43" s="36" t="s">
        <v>120</v>
      </c>
      <c r="C43" s="36"/>
      <c r="D43" s="8">
        <v>130000</v>
      </c>
    </row>
    <row r="44" spans="1:4" ht="15">
      <c r="A44" s="36" t="s">
        <v>121</v>
      </c>
      <c r="B44" s="47" t="s">
        <v>36</v>
      </c>
      <c r="C44" s="47"/>
      <c r="D44" s="8">
        <v>320000</v>
      </c>
    </row>
    <row r="45" spans="1:4" ht="15">
      <c r="A45" s="36" t="s">
        <v>122</v>
      </c>
      <c r="B45" s="47"/>
      <c r="C45" s="47"/>
      <c r="D45" s="8">
        <v>360000</v>
      </c>
    </row>
    <row r="46" spans="1:7" ht="15">
      <c r="A46" s="36" t="s">
        <v>123</v>
      </c>
      <c r="B46" s="47"/>
      <c r="C46" s="47"/>
      <c r="D46" s="8">
        <v>20000</v>
      </c>
      <c r="E46" s="38">
        <f>SUM(D44:D46)</f>
        <v>700000</v>
      </c>
      <c r="F46" s="38">
        <f>SUM(D25:D52)</f>
        <v>3347413</v>
      </c>
      <c r="G46" t="s">
        <v>124</v>
      </c>
    </row>
    <row r="47" spans="1:7" ht="15">
      <c r="A47" s="36" t="s">
        <v>125</v>
      </c>
      <c r="B47" s="47" t="s">
        <v>37</v>
      </c>
      <c r="C47" s="47"/>
      <c r="D47" s="8">
        <v>44000</v>
      </c>
      <c r="F47" s="43">
        <f>SUM(D18:D24)</f>
        <v>31702000</v>
      </c>
      <c r="G47" t="s">
        <v>126</v>
      </c>
    </row>
    <row r="48" spans="1:7" ht="15">
      <c r="A48" s="1" t="s">
        <v>290</v>
      </c>
      <c r="B48" s="47"/>
      <c r="C48" s="47"/>
      <c r="D48" s="8">
        <v>140000</v>
      </c>
      <c r="F48">
        <v>0</v>
      </c>
      <c r="G48" t="s">
        <v>128</v>
      </c>
    </row>
    <row r="49" spans="1:4" ht="15">
      <c r="A49" s="1" t="s">
        <v>127</v>
      </c>
      <c r="B49" s="36"/>
      <c r="C49" s="36"/>
      <c r="D49" s="8">
        <v>15000</v>
      </c>
    </row>
    <row r="50" spans="1:5" ht="15">
      <c r="A50" s="36" t="s">
        <v>129</v>
      </c>
      <c r="B50" s="47"/>
      <c r="C50" s="47"/>
      <c r="D50" s="8">
        <v>1000</v>
      </c>
      <c r="E50" s="38">
        <f>SUM(D47:D50)</f>
        <v>200000</v>
      </c>
    </row>
    <row r="51" spans="1:4" ht="15">
      <c r="A51" s="36" t="s">
        <v>130</v>
      </c>
      <c r="B51" s="47" t="s">
        <v>38</v>
      </c>
      <c r="C51" s="47"/>
      <c r="D51" s="8">
        <v>100000</v>
      </c>
    </row>
    <row r="52" spans="1:4" ht="15">
      <c r="A52" s="36" t="s">
        <v>131</v>
      </c>
      <c r="B52" s="36"/>
      <c r="C52" s="36"/>
      <c r="D52" s="8">
        <v>11413</v>
      </c>
    </row>
    <row r="53" spans="1:4" ht="15.75">
      <c r="A53" s="36"/>
      <c r="B53" s="49" t="s">
        <v>40</v>
      </c>
      <c r="C53" s="49"/>
      <c r="D53" s="14">
        <f>SUM(D4:D52)</f>
        <v>50187413</v>
      </c>
    </row>
    <row r="54" spans="1:4" ht="15.75">
      <c r="A54" s="36"/>
      <c r="B54" s="39"/>
      <c r="C54" s="40"/>
      <c r="D54" s="17"/>
    </row>
    <row r="55" spans="1:4" ht="15.75">
      <c r="A55" s="36"/>
      <c r="B55" s="48" t="s">
        <v>41</v>
      </c>
      <c r="C55" s="48"/>
      <c r="D55" s="19" t="s">
        <v>299</v>
      </c>
    </row>
    <row r="56" spans="1:4" ht="15">
      <c r="A56" s="36" t="s">
        <v>132</v>
      </c>
      <c r="B56" s="47" t="s">
        <v>43</v>
      </c>
      <c r="C56" s="47"/>
      <c r="D56" s="11">
        <v>170000</v>
      </c>
    </row>
    <row r="57" spans="1:4" ht="15">
      <c r="A57" s="36" t="s">
        <v>133</v>
      </c>
      <c r="B57" s="36"/>
      <c r="C57" s="36"/>
      <c r="D57" s="11">
        <v>28000</v>
      </c>
    </row>
    <row r="58" spans="1:4" ht="15">
      <c r="A58" s="36" t="s">
        <v>134</v>
      </c>
      <c r="B58" s="36"/>
      <c r="C58" s="36"/>
      <c r="D58" s="11">
        <v>13000</v>
      </c>
    </row>
    <row r="59" spans="1:4" ht="15">
      <c r="A59" s="36" t="s">
        <v>135</v>
      </c>
      <c r="B59" s="36"/>
      <c r="C59" s="36"/>
      <c r="D59" s="11">
        <v>1500</v>
      </c>
    </row>
    <row r="60" spans="1:4" ht="15">
      <c r="A60" s="36" t="s">
        <v>136</v>
      </c>
      <c r="B60" s="36"/>
      <c r="C60" s="36"/>
      <c r="D60" s="11">
        <v>10000</v>
      </c>
    </row>
    <row r="61" spans="1:4" ht="15">
      <c r="A61" s="36" t="s">
        <v>137</v>
      </c>
      <c r="B61" s="36"/>
      <c r="C61" s="36"/>
      <c r="D61" s="11">
        <v>80000</v>
      </c>
    </row>
    <row r="62" spans="1:4" ht="15">
      <c r="A62" s="1" t="s">
        <v>292</v>
      </c>
      <c r="B62" s="36"/>
      <c r="C62" s="36"/>
      <c r="D62" s="11">
        <v>3000</v>
      </c>
    </row>
    <row r="63" spans="1:4" ht="15">
      <c r="A63" s="36" t="s">
        <v>138</v>
      </c>
      <c r="B63" s="36"/>
      <c r="C63" s="36"/>
      <c r="D63" s="11">
        <v>144500</v>
      </c>
    </row>
    <row r="64" spans="1:5" ht="15">
      <c r="A64" s="36" t="s">
        <v>139</v>
      </c>
      <c r="B64" s="36"/>
      <c r="C64" s="36"/>
      <c r="D64" s="11">
        <v>50000</v>
      </c>
      <c r="E64" s="38">
        <f>SUM(D56:D64)</f>
        <v>500000</v>
      </c>
    </row>
    <row r="65" spans="1:4" ht="15">
      <c r="A65" s="36" t="s">
        <v>140</v>
      </c>
      <c r="B65" s="36" t="s">
        <v>141</v>
      </c>
      <c r="C65" s="36"/>
      <c r="D65" s="11">
        <v>10000</v>
      </c>
    </row>
    <row r="66" spans="1:4" ht="15">
      <c r="A66" s="36" t="s">
        <v>142</v>
      </c>
      <c r="B66" s="36"/>
      <c r="C66" s="36"/>
      <c r="D66" s="8">
        <v>40000</v>
      </c>
    </row>
    <row r="67" spans="1:5" ht="15">
      <c r="A67" s="36" t="s">
        <v>143</v>
      </c>
      <c r="B67" s="36"/>
      <c r="C67" s="36"/>
      <c r="D67" s="8">
        <v>150000</v>
      </c>
      <c r="E67" s="43">
        <f>SUM(D65:D68)</f>
        <v>360000</v>
      </c>
    </row>
    <row r="68" spans="1:5" ht="15">
      <c r="A68" s="1" t="s">
        <v>307</v>
      </c>
      <c r="B68" s="36"/>
      <c r="C68" s="36"/>
      <c r="D68" s="8">
        <v>160000</v>
      </c>
      <c r="E68" s="38"/>
    </row>
    <row r="69" spans="1:4" ht="15">
      <c r="A69" s="36" t="s">
        <v>144</v>
      </c>
      <c r="B69" s="47" t="s">
        <v>45</v>
      </c>
      <c r="C69" s="47"/>
      <c r="D69" s="8">
        <v>10000</v>
      </c>
    </row>
    <row r="70" spans="1:4" ht="15">
      <c r="A70" s="36" t="s">
        <v>145</v>
      </c>
      <c r="B70" s="36"/>
      <c r="C70" s="36"/>
      <c r="D70" s="8">
        <v>10000</v>
      </c>
    </row>
    <row r="71" spans="1:5" ht="15">
      <c r="A71" s="36" t="s">
        <v>146</v>
      </c>
      <c r="B71" s="36"/>
      <c r="C71" s="36"/>
      <c r="D71" s="8">
        <v>60000</v>
      </c>
      <c r="E71" s="38">
        <f>SUM(D69:D71)</f>
        <v>80000</v>
      </c>
    </row>
    <row r="72" spans="1:4" ht="15">
      <c r="A72" s="36" t="s">
        <v>147</v>
      </c>
      <c r="B72" s="47" t="s">
        <v>46</v>
      </c>
      <c r="C72" s="47"/>
      <c r="D72" s="8">
        <v>110000</v>
      </c>
    </row>
    <row r="73" spans="1:4" ht="15">
      <c r="A73" s="36" t="s">
        <v>148</v>
      </c>
      <c r="B73" s="47" t="s">
        <v>24</v>
      </c>
      <c r="C73" s="47"/>
      <c r="D73" s="9">
        <v>1000</v>
      </c>
    </row>
    <row r="74" spans="1:4" ht="15">
      <c r="A74" s="36" t="s">
        <v>149</v>
      </c>
      <c r="B74" s="36"/>
      <c r="C74" s="36"/>
      <c r="D74" s="9">
        <v>15000</v>
      </c>
    </row>
    <row r="75" spans="1:5" ht="15">
      <c r="A75" s="36" t="s">
        <v>150</v>
      </c>
      <c r="B75" s="36"/>
      <c r="C75" s="36"/>
      <c r="D75" s="9">
        <v>134000</v>
      </c>
      <c r="E75" s="38">
        <f>SUM(D73:D75)</f>
        <v>150000</v>
      </c>
    </row>
    <row r="76" spans="1:4" ht="15">
      <c r="A76" s="36" t="s">
        <v>151</v>
      </c>
      <c r="B76" s="47" t="s">
        <v>152</v>
      </c>
      <c r="C76" s="47"/>
      <c r="D76" s="8">
        <v>450000</v>
      </c>
    </row>
    <row r="77" spans="1:4" ht="15">
      <c r="A77" s="36" t="s">
        <v>153</v>
      </c>
      <c r="B77" s="36"/>
      <c r="C77" s="36"/>
      <c r="D77" s="8">
        <v>50000</v>
      </c>
    </row>
    <row r="78" spans="1:5" ht="15">
      <c r="A78" s="36" t="s">
        <v>154</v>
      </c>
      <c r="B78" s="36"/>
      <c r="C78" s="36"/>
      <c r="D78" s="8">
        <v>47800000</v>
      </c>
      <c r="E78" s="43">
        <f>SUM(D76:D80)</f>
        <v>54100000</v>
      </c>
    </row>
    <row r="79" spans="1:5" ht="15">
      <c r="A79" s="1" t="s">
        <v>304</v>
      </c>
      <c r="B79" s="36"/>
      <c r="C79" s="36"/>
      <c r="D79" s="8">
        <v>400000</v>
      </c>
      <c r="E79" s="38"/>
    </row>
    <row r="80" spans="1:5" ht="15">
      <c r="A80" s="1" t="s">
        <v>306</v>
      </c>
      <c r="B80" s="36"/>
      <c r="C80" s="36"/>
      <c r="D80" s="8">
        <v>5400000</v>
      </c>
      <c r="E80" s="38"/>
    </row>
    <row r="81" spans="1:4" ht="15">
      <c r="A81" s="36" t="s">
        <v>155</v>
      </c>
      <c r="B81" s="47" t="s">
        <v>48</v>
      </c>
      <c r="C81" s="47"/>
      <c r="D81" s="20">
        <v>527840</v>
      </c>
    </row>
    <row r="82" spans="1:4" ht="15">
      <c r="A82" s="36" t="s">
        <v>156</v>
      </c>
      <c r="B82" s="47" t="s">
        <v>49</v>
      </c>
      <c r="C82" s="47"/>
      <c r="D82" s="20">
        <v>2285000</v>
      </c>
    </row>
    <row r="83" spans="1:4" ht="15">
      <c r="A83" s="36" t="s">
        <v>157</v>
      </c>
      <c r="B83" s="47" t="s">
        <v>50</v>
      </c>
      <c r="C83" s="47"/>
      <c r="D83" s="8">
        <v>47000</v>
      </c>
    </row>
    <row r="84" spans="1:4" ht="15">
      <c r="A84" s="36" t="s">
        <v>158</v>
      </c>
      <c r="B84" s="36"/>
      <c r="C84" s="36"/>
      <c r="D84" s="8">
        <v>27000</v>
      </c>
    </row>
    <row r="85" spans="1:4" ht="15">
      <c r="A85" s="36" t="s">
        <v>159</v>
      </c>
      <c r="B85" s="36"/>
      <c r="C85" s="36"/>
      <c r="D85" s="8">
        <v>3000</v>
      </c>
    </row>
    <row r="86" spans="1:4" ht="15">
      <c r="A86" s="36" t="s">
        <v>160</v>
      </c>
      <c r="B86" s="36"/>
      <c r="C86" s="36"/>
      <c r="D86" s="8">
        <v>5000</v>
      </c>
    </row>
    <row r="87" spans="1:4" ht="15">
      <c r="A87" s="1" t="s">
        <v>291</v>
      </c>
      <c r="B87" s="36"/>
      <c r="C87" s="36"/>
      <c r="D87" s="8">
        <v>100</v>
      </c>
    </row>
    <row r="88" spans="1:5" ht="15">
      <c r="A88" s="36" t="s">
        <v>161</v>
      </c>
      <c r="B88" s="36"/>
      <c r="C88" s="36"/>
      <c r="D88" s="8">
        <v>7900</v>
      </c>
      <c r="E88" s="38">
        <f>SUM(D83:D88)</f>
        <v>90000</v>
      </c>
    </row>
    <row r="89" spans="1:4" ht="15">
      <c r="A89" s="36" t="s">
        <v>162</v>
      </c>
      <c r="B89" s="47" t="s">
        <v>51</v>
      </c>
      <c r="C89" s="47"/>
      <c r="D89" s="20">
        <v>15000</v>
      </c>
    </row>
    <row r="90" spans="1:4" ht="15">
      <c r="A90" s="36" t="s">
        <v>163</v>
      </c>
      <c r="B90" s="36"/>
      <c r="C90" s="36"/>
      <c r="D90" s="20">
        <v>5000</v>
      </c>
    </row>
    <row r="91" spans="1:4" ht="15">
      <c r="A91" s="36" t="s">
        <v>164</v>
      </c>
      <c r="B91" s="36"/>
      <c r="C91" s="36"/>
      <c r="D91" s="20">
        <v>120000</v>
      </c>
    </row>
    <row r="92" spans="1:5" ht="15">
      <c r="A92" s="36" t="s">
        <v>165</v>
      </c>
      <c r="B92" s="36"/>
      <c r="C92" s="36"/>
      <c r="D92" s="20">
        <v>5000</v>
      </c>
      <c r="E92" s="43">
        <f>SUM(D89:D92)</f>
        <v>145000</v>
      </c>
    </row>
    <row r="93" spans="1:4" ht="15">
      <c r="A93" s="36" t="s">
        <v>166</v>
      </c>
      <c r="B93" s="47" t="s">
        <v>52</v>
      </c>
      <c r="C93" s="47"/>
      <c r="D93" s="8">
        <v>2000</v>
      </c>
    </row>
    <row r="94" spans="1:5" ht="15">
      <c r="A94" s="36" t="s">
        <v>167</v>
      </c>
      <c r="B94" s="36"/>
      <c r="C94" s="36"/>
      <c r="D94" s="8">
        <v>3000</v>
      </c>
      <c r="E94" s="43">
        <f>SUM(D93:D95)</f>
        <v>15000</v>
      </c>
    </row>
    <row r="95" spans="1:5" ht="15">
      <c r="A95" s="1" t="s">
        <v>293</v>
      </c>
      <c r="B95" s="36"/>
      <c r="C95" s="36"/>
      <c r="D95" s="8">
        <v>10000</v>
      </c>
      <c r="E95" s="38"/>
    </row>
    <row r="96" spans="1:4" ht="15">
      <c r="A96" s="36" t="s">
        <v>168</v>
      </c>
      <c r="B96" s="47" t="s">
        <v>53</v>
      </c>
      <c r="C96" s="47"/>
      <c r="D96" s="8">
        <v>2000</v>
      </c>
    </row>
    <row r="97" spans="1:4" ht="15">
      <c r="A97" s="36" t="s">
        <v>169</v>
      </c>
      <c r="B97" s="36"/>
      <c r="C97" s="36"/>
      <c r="D97" s="8">
        <v>15000</v>
      </c>
    </row>
    <row r="98" spans="1:5" ht="15">
      <c r="A98" s="36" t="s">
        <v>170</v>
      </c>
      <c r="B98" s="36"/>
      <c r="C98" s="36"/>
      <c r="D98" s="8">
        <v>33000</v>
      </c>
      <c r="E98" s="38">
        <f>SUM(D96:D98)</f>
        <v>50000</v>
      </c>
    </row>
    <row r="99" spans="1:4" ht="12.75" customHeight="1">
      <c r="A99" s="36" t="s">
        <v>171</v>
      </c>
      <c r="B99" s="47" t="s">
        <v>54</v>
      </c>
      <c r="C99" s="47"/>
      <c r="D99" s="8">
        <v>40000</v>
      </c>
    </row>
    <row r="100" spans="1:4" ht="15">
      <c r="A100" s="36" t="s">
        <v>172</v>
      </c>
      <c r="B100" s="36"/>
      <c r="C100" s="36"/>
      <c r="D100" s="8">
        <v>70000</v>
      </c>
    </row>
    <row r="101" spans="1:4" ht="15">
      <c r="A101" s="36" t="s">
        <v>173</v>
      </c>
      <c r="B101" s="36"/>
      <c r="C101" s="36"/>
      <c r="D101" s="8">
        <v>15000</v>
      </c>
    </row>
    <row r="102" spans="1:4" ht="15">
      <c r="A102" s="36" t="s">
        <v>174</v>
      </c>
      <c r="B102" s="36"/>
      <c r="C102" s="36"/>
      <c r="D102" s="8">
        <v>5000</v>
      </c>
    </row>
    <row r="103" spans="1:4" ht="15">
      <c r="A103" s="1" t="s">
        <v>294</v>
      </c>
      <c r="B103" s="36"/>
      <c r="C103" s="36"/>
      <c r="D103" s="8">
        <v>5000</v>
      </c>
    </row>
    <row r="104" spans="1:4" ht="15">
      <c r="A104" s="36" t="s">
        <v>175</v>
      </c>
      <c r="B104" s="36"/>
      <c r="C104" s="36"/>
      <c r="D104" s="8">
        <v>70000</v>
      </c>
    </row>
    <row r="105" spans="1:4" ht="15">
      <c r="A105" s="36" t="s">
        <v>176</v>
      </c>
      <c r="B105" s="36"/>
      <c r="C105" s="36"/>
      <c r="D105" s="8">
        <v>45000</v>
      </c>
    </row>
    <row r="106" spans="1:4" ht="15">
      <c r="A106" s="36" t="s">
        <v>177</v>
      </c>
      <c r="B106" s="36"/>
      <c r="C106" s="36"/>
      <c r="D106" s="8">
        <v>60000</v>
      </c>
    </row>
    <row r="107" spans="1:5" ht="15">
      <c r="A107" s="36" t="s">
        <v>178</v>
      </c>
      <c r="B107" s="36"/>
      <c r="C107" s="36"/>
      <c r="D107" s="8">
        <v>290000</v>
      </c>
      <c r="E107" s="38"/>
    </row>
    <row r="108" spans="1:5" ht="15">
      <c r="A108" s="1"/>
      <c r="B108" s="36"/>
      <c r="C108" s="36"/>
      <c r="D108" s="8"/>
      <c r="E108" s="38">
        <f>SUM(D99:D108)</f>
        <v>600000</v>
      </c>
    </row>
    <row r="109" spans="1:4" ht="12.75" customHeight="1">
      <c r="A109" s="36" t="s">
        <v>179</v>
      </c>
      <c r="B109" s="47" t="s">
        <v>55</v>
      </c>
      <c r="C109" s="47"/>
      <c r="D109" s="8">
        <v>60000</v>
      </c>
    </row>
    <row r="110" spans="1:4" ht="15">
      <c r="A110" s="36" t="s">
        <v>180</v>
      </c>
      <c r="B110" s="36"/>
      <c r="C110" s="36"/>
      <c r="D110" s="8">
        <v>100000</v>
      </c>
    </row>
    <row r="111" spans="1:4" ht="15">
      <c r="A111" s="36" t="s">
        <v>181</v>
      </c>
      <c r="B111" s="36"/>
      <c r="C111" s="36"/>
      <c r="D111" s="8">
        <v>20000</v>
      </c>
    </row>
    <row r="112" spans="1:4" ht="15">
      <c r="A112" s="36" t="s">
        <v>182</v>
      </c>
      <c r="B112" s="36"/>
      <c r="C112" s="36"/>
      <c r="D112" s="8">
        <v>8000</v>
      </c>
    </row>
    <row r="113" spans="1:4" ht="15">
      <c r="A113" s="36" t="s">
        <v>183</v>
      </c>
      <c r="B113" s="36"/>
      <c r="C113" s="36"/>
      <c r="D113" s="8">
        <v>2000</v>
      </c>
    </row>
    <row r="114" spans="1:4" ht="15">
      <c r="A114" s="36" t="s">
        <v>184</v>
      </c>
      <c r="B114" s="36"/>
      <c r="C114" s="36"/>
      <c r="D114" s="8">
        <v>500</v>
      </c>
    </row>
    <row r="115" spans="1:4" ht="15">
      <c r="A115" s="36" t="s">
        <v>185</v>
      </c>
      <c r="B115" s="36"/>
      <c r="C115" s="36"/>
      <c r="D115" s="8">
        <v>10000</v>
      </c>
    </row>
    <row r="116" spans="1:4" ht="15">
      <c r="A116" s="36" t="s">
        <v>186</v>
      </c>
      <c r="B116" s="36"/>
      <c r="C116" s="36"/>
      <c r="D116" s="8">
        <v>3000</v>
      </c>
    </row>
    <row r="117" spans="1:5" ht="15">
      <c r="A117" s="36" t="s">
        <v>187</v>
      </c>
      <c r="B117" s="36"/>
      <c r="C117" s="36"/>
      <c r="D117" s="8">
        <v>46500</v>
      </c>
      <c r="E117" s="38">
        <f>SUM(D109:D117)</f>
        <v>250000</v>
      </c>
    </row>
    <row r="118" spans="1:4" ht="15">
      <c r="A118" s="36" t="s">
        <v>188</v>
      </c>
      <c r="B118" s="47" t="s">
        <v>56</v>
      </c>
      <c r="C118" s="47"/>
      <c r="D118" s="8">
        <v>70000</v>
      </c>
    </row>
    <row r="119" spans="1:4" ht="15">
      <c r="A119" s="36" t="s">
        <v>189</v>
      </c>
      <c r="B119" s="36"/>
      <c r="C119" s="36"/>
      <c r="D119" s="8">
        <v>5000</v>
      </c>
    </row>
    <row r="120" spans="1:4" ht="15">
      <c r="A120" s="36" t="s">
        <v>190</v>
      </c>
      <c r="B120" s="36"/>
      <c r="C120" s="36"/>
      <c r="D120" s="8">
        <v>22000</v>
      </c>
    </row>
    <row r="121" spans="1:4" ht="15">
      <c r="A121" s="36" t="s">
        <v>191</v>
      </c>
      <c r="B121" s="36"/>
      <c r="C121" s="36"/>
      <c r="D121" s="8">
        <v>10000</v>
      </c>
    </row>
    <row r="122" spans="1:4" ht="15">
      <c r="A122" s="36" t="s">
        <v>192</v>
      </c>
      <c r="B122" s="36"/>
      <c r="C122" s="36"/>
      <c r="D122" s="8">
        <v>0</v>
      </c>
    </row>
    <row r="123" spans="1:4" ht="15">
      <c r="A123" s="36" t="s">
        <v>193</v>
      </c>
      <c r="B123" s="36"/>
      <c r="C123" s="36"/>
      <c r="D123" s="8">
        <v>5000</v>
      </c>
    </row>
    <row r="124" spans="1:4" ht="15">
      <c r="A124" s="36" t="s">
        <v>194</v>
      </c>
      <c r="B124" s="36"/>
      <c r="C124" s="36"/>
      <c r="D124" s="8">
        <v>180000</v>
      </c>
    </row>
    <row r="125" spans="1:4" ht="15">
      <c r="A125" s="36" t="s">
        <v>195</v>
      </c>
      <c r="B125" s="36"/>
      <c r="C125" s="36"/>
      <c r="D125" s="8">
        <v>45000</v>
      </c>
    </row>
    <row r="126" spans="1:4" ht="15">
      <c r="A126" s="36" t="s">
        <v>196</v>
      </c>
      <c r="B126" s="36"/>
      <c r="C126" s="36"/>
      <c r="D126" s="8">
        <v>53000</v>
      </c>
    </row>
    <row r="127" spans="1:5" ht="15">
      <c r="A127" s="36" t="s">
        <v>197</v>
      </c>
      <c r="B127" s="36"/>
      <c r="C127" s="36"/>
      <c r="D127" s="8">
        <v>10000</v>
      </c>
      <c r="E127" s="38">
        <f>SUM(D118:D127)</f>
        <v>400000</v>
      </c>
    </row>
    <row r="128" spans="1:4" ht="12.75" customHeight="1">
      <c r="A128" s="36" t="s">
        <v>198</v>
      </c>
      <c r="B128" s="47" t="s">
        <v>57</v>
      </c>
      <c r="C128" s="47"/>
      <c r="D128" s="8">
        <v>5000</v>
      </c>
    </row>
    <row r="129" spans="1:5" ht="15">
      <c r="A129" s="36" t="s">
        <v>199</v>
      </c>
      <c r="B129" s="36"/>
      <c r="C129" s="36"/>
      <c r="D129" s="8">
        <v>5000</v>
      </c>
      <c r="E129" s="38">
        <f>SUM(D128:D129)</f>
        <v>10000</v>
      </c>
    </row>
    <row r="130" spans="1:4" ht="12.75" customHeight="1">
      <c r="A130" s="36" t="s">
        <v>200</v>
      </c>
      <c r="B130" s="47" t="s">
        <v>58</v>
      </c>
      <c r="C130" s="47"/>
      <c r="D130" s="9">
        <v>2000</v>
      </c>
    </row>
    <row r="131" spans="1:4" ht="15">
      <c r="A131" s="36" t="s">
        <v>201</v>
      </c>
      <c r="B131" s="36"/>
      <c r="C131" s="36"/>
      <c r="D131" s="9">
        <v>3000</v>
      </c>
    </row>
    <row r="132" spans="1:5" ht="15">
      <c r="A132" s="36" t="s">
        <v>202</v>
      </c>
      <c r="B132" s="36"/>
      <c r="C132" s="36"/>
      <c r="D132" s="9">
        <v>5000</v>
      </c>
      <c r="E132" s="38">
        <f>SUM(D130:D132)</f>
        <v>10000</v>
      </c>
    </row>
    <row r="133" spans="1:4" ht="15">
      <c r="A133" s="36" t="s">
        <v>203</v>
      </c>
      <c r="B133" s="47" t="s">
        <v>59</v>
      </c>
      <c r="C133" s="47"/>
      <c r="D133" s="8">
        <v>65000</v>
      </c>
    </row>
    <row r="134" spans="1:4" ht="15">
      <c r="A134" s="36" t="s">
        <v>204</v>
      </c>
      <c r="B134" s="36"/>
      <c r="C134" s="36"/>
      <c r="D134" s="8">
        <v>40000</v>
      </c>
    </row>
    <row r="135" spans="1:4" ht="15">
      <c r="A135" s="36" t="s">
        <v>205</v>
      </c>
      <c r="B135" s="36"/>
      <c r="C135" s="36"/>
      <c r="D135" s="8">
        <v>240000</v>
      </c>
    </row>
    <row r="136" spans="1:4" ht="15">
      <c r="A136" s="36" t="s">
        <v>206</v>
      </c>
      <c r="B136" s="36"/>
      <c r="C136" s="36"/>
      <c r="D136" s="8">
        <v>20000</v>
      </c>
    </row>
    <row r="137" spans="1:5" ht="15">
      <c r="A137" s="36" t="s">
        <v>207</v>
      </c>
      <c r="B137" s="36"/>
      <c r="C137" s="36"/>
      <c r="D137" s="8">
        <v>35000</v>
      </c>
      <c r="E137" s="38">
        <f>SUM(D133:D137)</f>
        <v>400000</v>
      </c>
    </row>
    <row r="138" spans="1:4" ht="15">
      <c r="A138" s="36" t="s">
        <v>208</v>
      </c>
      <c r="B138" s="47" t="s">
        <v>60</v>
      </c>
      <c r="C138" s="47"/>
      <c r="D138" s="8">
        <v>1000</v>
      </c>
    </row>
    <row r="139" spans="1:5" ht="15">
      <c r="A139" s="36" t="s">
        <v>209</v>
      </c>
      <c r="B139" s="36"/>
      <c r="C139" s="36"/>
      <c r="D139" s="8">
        <v>4000</v>
      </c>
      <c r="E139" s="38">
        <f>SUM(D138:D139)</f>
        <v>5000</v>
      </c>
    </row>
    <row r="140" spans="1:5" ht="15">
      <c r="A140" s="36" t="s">
        <v>210</v>
      </c>
      <c r="B140" s="47" t="s">
        <v>61</v>
      </c>
      <c r="C140" s="47"/>
      <c r="D140" s="8">
        <v>700000</v>
      </c>
      <c r="E140" s="38">
        <f>D140</f>
        <v>700000</v>
      </c>
    </row>
    <row r="141" spans="1:4" ht="15">
      <c r="A141" s="36" t="s">
        <v>211</v>
      </c>
      <c r="B141" s="47" t="s">
        <v>62</v>
      </c>
      <c r="C141" s="47"/>
      <c r="D141" s="8">
        <v>10000</v>
      </c>
    </row>
    <row r="142" spans="1:4" ht="15">
      <c r="A142" s="36" t="s">
        <v>212</v>
      </c>
      <c r="B142" s="36"/>
      <c r="C142" s="36"/>
      <c r="D142" s="8">
        <v>10000</v>
      </c>
    </row>
    <row r="143" spans="1:4" ht="15">
      <c r="A143" s="36" t="s">
        <v>213</v>
      </c>
      <c r="B143" s="36"/>
      <c r="C143" s="36"/>
      <c r="D143" s="8">
        <v>160000</v>
      </c>
    </row>
    <row r="144" spans="1:4" ht="15">
      <c r="A144" s="36" t="s">
        <v>214</v>
      </c>
      <c r="B144" s="36"/>
      <c r="C144" s="36"/>
      <c r="D144" s="8">
        <v>120000</v>
      </c>
    </row>
    <row r="145" spans="1:5" ht="15">
      <c r="A145" s="1" t="s">
        <v>305</v>
      </c>
      <c r="B145" s="36"/>
      <c r="C145" s="36"/>
      <c r="D145" s="8">
        <v>1000000</v>
      </c>
      <c r="E145" s="38">
        <f>SUM(D141:D145)</f>
        <v>1300000</v>
      </c>
    </row>
    <row r="146" spans="1:4" ht="15">
      <c r="A146" s="36" t="s">
        <v>215</v>
      </c>
      <c r="B146" s="47" t="s">
        <v>34</v>
      </c>
      <c r="C146" s="47"/>
      <c r="D146" s="8">
        <v>10000</v>
      </c>
    </row>
    <row r="147" spans="1:4" ht="15">
      <c r="A147" s="36" t="s">
        <v>216</v>
      </c>
      <c r="B147" s="36"/>
      <c r="C147" s="36"/>
      <c r="D147" s="8">
        <v>1000</v>
      </c>
    </row>
    <row r="148" spans="1:5" ht="15">
      <c r="A148" s="36" t="s">
        <v>217</v>
      </c>
      <c r="B148" s="36"/>
      <c r="C148" s="36"/>
      <c r="D148" s="8">
        <v>639000</v>
      </c>
      <c r="E148" s="38">
        <f>SUM(D146:D148)</f>
        <v>650000</v>
      </c>
    </row>
    <row r="149" spans="1:5" ht="15">
      <c r="A149" s="1" t="s">
        <v>295</v>
      </c>
      <c r="B149" s="47" t="s">
        <v>63</v>
      </c>
      <c r="C149" s="47"/>
      <c r="D149" s="8">
        <v>1500</v>
      </c>
      <c r="E149" s="38"/>
    </row>
    <row r="150" spans="1:4" ht="15">
      <c r="A150" s="36" t="s">
        <v>218</v>
      </c>
      <c r="B150" s="47"/>
      <c r="C150" s="47"/>
      <c r="D150" s="8">
        <v>293500</v>
      </c>
    </row>
    <row r="151" spans="1:5" ht="15">
      <c r="A151" s="36" t="s">
        <v>219</v>
      </c>
      <c r="B151" s="36"/>
      <c r="C151" s="36"/>
      <c r="D151" s="8">
        <v>5000</v>
      </c>
      <c r="E151" s="43">
        <f>SUM(D149:D151)</f>
        <v>300000</v>
      </c>
    </row>
    <row r="152" spans="1:5" ht="15">
      <c r="A152" s="1" t="s">
        <v>296</v>
      </c>
      <c r="B152" s="47" t="s">
        <v>64</v>
      </c>
      <c r="C152" s="47"/>
      <c r="D152" s="8">
        <v>50000</v>
      </c>
      <c r="E152" s="43"/>
    </row>
    <row r="153" spans="1:4" ht="15">
      <c r="A153" s="36" t="s">
        <v>220</v>
      </c>
      <c r="B153" s="47"/>
      <c r="C153" s="47"/>
      <c r="D153" s="21">
        <v>300000</v>
      </c>
    </row>
    <row r="154" spans="1:4" ht="15">
      <c r="A154" s="36" t="s">
        <v>221</v>
      </c>
      <c r="B154" s="36"/>
      <c r="C154" s="36"/>
      <c r="D154" s="21">
        <v>60000</v>
      </c>
    </row>
    <row r="155" spans="1:4" ht="15">
      <c r="A155" s="36" t="s">
        <v>222</v>
      </c>
      <c r="B155" s="36"/>
      <c r="C155" s="36"/>
      <c r="D155" s="21">
        <v>30000</v>
      </c>
    </row>
    <row r="156" spans="1:4" ht="15">
      <c r="A156" s="36" t="s">
        <v>223</v>
      </c>
      <c r="B156" s="36"/>
      <c r="C156" s="36"/>
      <c r="D156" s="21">
        <v>10000</v>
      </c>
    </row>
    <row r="157" spans="1:4" ht="15">
      <c r="A157" s="36" t="s">
        <v>224</v>
      </c>
      <c r="B157" s="36"/>
      <c r="C157" s="36"/>
      <c r="D157" s="21">
        <v>45000</v>
      </c>
    </row>
    <row r="158" spans="1:4" ht="15">
      <c r="A158" s="36" t="s">
        <v>225</v>
      </c>
      <c r="B158" s="36"/>
      <c r="C158" s="36"/>
      <c r="D158" s="21">
        <v>40000</v>
      </c>
    </row>
    <row r="159" spans="1:4" ht="15">
      <c r="A159" s="36" t="s">
        <v>226</v>
      </c>
      <c r="B159" s="36"/>
      <c r="C159" s="36"/>
      <c r="D159" s="21">
        <v>20000</v>
      </c>
    </row>
    <row r="160" spans="1:5" ht="15">
      <c r="A160" s="36" t="s">
        <v>227</v>
      </c>
      <c r="B160" s="36"/>
      <c r="C160" s="36"/>
      <c r="D160" s="21">
        <v>45000</v>
      </c>
      <c r="E160" s="43">
        <f>SUM(D152:D160)</f>
        <v>600000</v>
      </c>
    </row>
    <row r="161" spans="1:4" ht="15">
      <c r="A161" s="36" t="s">
        <v>228</v>
      </c>
      <c r="B161" s="47" t="s">
        <v>65</v>
      </c>
      <c r="C161" s="47"/>
      <c r="D161" s="8">
        <v>155000</v>
      </c>
    </row>
    <row r="162" spans="1:4" ht="15">
      <c r="A162" s="36" t="s">
        <v>229</v>
      </c>
      <c r="B162" s="36"/>
      <c r="C162" s="36"/>
      <c r="D162" s="8">
        <v>3000</v>
      </c>
    </row>
    <row r="163" spans="1:4" ht="15">
      <c r="A163" s="36" t="s">
        <v>230</v>
      </c>
      <c r="B163" s="36"/>
      <c r="C163" s="36"/>
      <c r="D163" s="8">
        <v>45000</v>
      </c>
    </row>
    <row r="164" spans="1:4" ht="15">
      <c r="A164" s="36" t="s">
        <v>231</v>
      </c>
      <c r="B164" s="36"/>
      <c r="C164" s="36"/>
      <c r="D164" s="8">
        <v>20000</v>
      </c>
    </row>
    <row r="165" spans="1:4" ht="15">
      <c r="A165" s="36" t="s">
        <v>232</v>
      </c>
      <c r="B165" s="36"/>
      <c r="C165" s="36"/>
      <c r="D165" s="8">
        <v>2000</v>
      </c>
    </row>
    <row r="166" spans="1:4" ht="15">
      <c r="A166" s="36" t="s">
        <v>233</v>
      </c>
      <c r="B166" s="36"/>
      <c r="C166" s="36"/>
      <c r="D166" s="8">
        <v>10000</v>
      </c>
    </row>
    <row r="167" spans="1:4" ht="15">
      <c r="A167" s="36" t="s">
        <v>234</v>
      </c>
      <c r="B167" s="36"/>
      <c r="C167" s="36"/>
      <c r="D167" s="8">
        <v>20000</v>
      </c>
    </row>
    <row r="168" spans="1:4" ht="15">
      <c r="A168" s="36" t="s">
        <v>235</v>
      </c>
      <c r="B168" s="36"/>
      <c r="C168" s="36"/>
      <c r="D168" s="8">
        <v>155000</v>
      </c>
    </row>
    <row r="169" spans="1:4" ht="15">
      <c r="A169" s="36" t="s">
        <v>236</v>
      </c>
      <c r="B169" s="36"/>
      <c r="C169" s="36"/>
      <c r="D169" s="8">
        <v>80000</v>
      </c>
    </row>
    <row r="170" spans="1:4" ht="15">
      <c r="A170" s="36" t="s">
        <v>237</v>
      </c>
      <c r="B170" s="36"/>
      <c r="C170" s="36"/>
      <c r="D170" s="8">
        <v>10000</v>
      </c>
    </row>
    <row r="171" spans="1:4" ht="15">
      <c r="A171" s="36" t="s">
        <v>238</v>
      </c>
      <c r="B171" s="36"/>
      <c r="C171" s="36"/>
      <c r="D171" s="8">
        <v>25000</v>
      </c>
    </row>
    <row r="172" spans="1:5" ht="15">
      <c r="A172" s="36" t="s">
        <v>239</v>
      </c>
      <c r="B172" s="36"/>
      <c r="C172" s="36"/>
      <c r="D172" s="8">
        <v>75000</v>
      </c>
      <c r="E172" s="38">
        <f>SUM(D161:D172)</f>
        <v>600000</v>
      </c>
    </row>
    <row r="173" spans="1:4" ht="15">
      <c r="A173" s="36" t="s">
        <v>240</v>
      </c>
      <c r="B173" s="47" t="s">
        <v>66</v>
      </c>
      <c r="C173" s="47"/>
      <c r="D173" s="8">
        <v>5000</v>
      </c>
    </row>
    <row r="174" spans="1:4" ht="15">
      <c r="A174" s="36" t="s">
        <v>241</v>
      </c>
      <c r="B174" s="47" t="s">
        <v>67</v>
      </c>
      <c r="C174" s="47"/>
      <c r="D174" s="8">
        <v>43000</v>
      </c>
    </row>
    <row r="175" spans="1:4" ht="15">
      <c r="A175" s="36" t="s">
        <v>242</v>
      </c>
      <c r="B175" s="36"/>
      <c r="C175" s="36"/>
      <c r="D175" s="8">
        <v>5000</v>
      </c>
    </row>
    <row r="176" spans="1:4" ht="15">
      <c r="A176" s="36" t="s">
        <v>243</v>
      </c>
      <c r="B176" s="36"/>
      <c r="C176" s="36"/>
      <c r="D176" s="8">
        <v>1500</v>
      </c>
    </row>
    <row r="177" spans="1:4" ht="15">
      <c r="A177" s="36" t="s">
        <v>244</v>
      </c>
      <c r="B177" s="36"/>
      <c r="C177" s="36"/>
      <c r="D177" s="8">
        <v>8500</v>
      </c>
    </row>
    <row r="178" spans="1:4" ht="15">
      <c r="A178" s="36" t="s">
        <v>245</v>
      </c>
      <c r="B178" s="36"/>
      <c r="C178" s="36"/>
      <c r="D178" s="8">
        <v>12000</v>
      </c>
    </row>
    <row r="179" spans="1:4" ht="15">
      <c r="A179" s="36" t="s">
        <v>246</v>
      </c>
      <c r="B179" s="36"/>
      <c r="C179" s="36"/>
      <c r="D179" s="8">
        <v>20000</v>
      </c>
    </row>
    <row r="180" spans="1:4" ht="15">
      <c r="A180" s="36" t="s">
        <v>247</v>
      </c>
      <c r="B180" s="36"/>
      <c r="C180" s="36"/>
      <c r="D180" s="8">
        <v>5000</v>
      </c>
    </row>
    <row r="181" spans="1:5" ht="15">
      <c r="A181" s="36" t="s">
        <v>248</v>
      </c>
      <c r="B181" s="36"/>
      <c r="C181" s="36"/>
      <c r="D181" s="8">
        <v>5000</v>
      </c>
      <c r="E181" s="38">
        <f>SUM(D174:D181)</f>
        <v>100000</v>
      </c>
    </row>
    <row r="182" spans="1:4" ht="15">
      <c r="A182" s="36" t="s">
        <v>249</v>
      </c>
      <c r="B182" s="47" t="s">
        <v>68</v>
      </c>
      <c r="C182" s="47"/>
      <c r="D182" s="8">
        <v>945000</v>
      </c>
    </row>
    <row r="183" spans="1:4" ht="15">
      <c r="A183" s="36" t="s">
        <v>250</v>
      </c>
      <c r="B183" s="36"/>
      <c r="C183" s="36"/>
      <c r="D183" s="8">
        <v>300000</v>
      </c>
    </row>
    <row r="184" spans="1:5" ht="15">
      <c r="A184" s="36" t="s">
        <v>251</v>
      </c>
      <c r="B184" s="36"/>
      <c r="C184" s="36"/>
      <c r="D184" s="8">
        <v>125000</v>
      </c>
      <c r="E184" s="38">
        <f>SUM(D182:D184)</f>
        <v>1370000</v>
      </c>
    </row>
    <row r="185" spans="1:4" ht="15">
      <c r="A185" s="36" t="s">
        <v>252</v>
      </c>
      <c r="B185" s="47" t="s">
        <v>69</v>
      </c>
      <c r="C185" s="47"/>
      <c r="D185" s="21">
        <v>1100000</v>
      </c>
    </row>
    <row r="186" spans="1:4" ht="15">
      <c r="A186" s="36" t="s">
        <v>253</v>
      </c>
      <c r="B186" s="36"/>
      <c r="C186" s="36"/>
      <c r="D186" s="21">
        <v>100000</v>
      </c>
    </row>
    <row r="187" spans="1:4" ht="15">
      <c r="A187" s="36" t="s">
        <v>254</v>
      </c>
      <c r="B187" s="36"/>
      <c r="C187" s="36"/>
      <c r="D187" s="21">
        <v>330000</v>
      </c>
    </row>
    <row r="188" spans="1:4" ht="15">
      <c r="A188" s="36" t="s">
        <v>255</v>
      </c>
      <c r="B188" s="36"/>
      <c r="C188" s="36"/>
      <c r="D188" s="21">
        <v>145000</v>
      </c>
    </row>
    <row r="189" spans="1:4" ht="15">
      <c r="A189" s="36" t="s">
        <v>256</v>
      </c>
      <c r="B189" s="36"/>
      <c r="C189" s="36"/>
      <c r="D189" s="21">
        <v>8000</v>
      </c>
    </row>
    <row r="190" spans="1:4" ht="15">
      <c r="A190" s="36" t="s">
        <v>257</v>
      </c>
      <c r="B190" s="36"/>
      <c r="C190" s="36"/>
      <c r="D190" s="21">
        <v>8000</v>
      </c>
    </row>
    <row r="191" spans="1:4" ht="15">
      <c r="A191" s="36" t="s">
        <v>258</v>
      </c>
      <c r="B191" s="36"/>
      <c r="C191" s="36"/>
      <c r="D191" s="21">
        <v>100000</v>
      </c>
    </row>
    <row r="192" spans="1:4" ht="15">
      <c r="A192" s="36" t="s">
        <v>259</v>
      </c>
      <c r="B192" s="36"/>
      <c r="C192" s="36"/>
      <c r="D192" s="21">
        <v>70000</v>
      </c>
    </row>
    <row r="193" spans="1:4" ht="15">
      <c r="A193" s="36" t="s">
        <v>260</v>
      </c>
      <c r="B193" s="36"/>
      <c r="C193" s="36"/>
      <c r="D193" s="21">
        <v>2000</v>
      </c>
    </row>
    <row r="194" spans="1:4" ht="15">
      <c r="A194" s="36" t="s">
        <v>261</v>
      </c>
      <c r="B194" s="36"/>
      <c r="C194" s="36"/>
      <c r="D194" s="21">
        <v>250000</v>
      </c>
    </row>
    <row r="195" spans="1:4" ht="15">
      <c r="A195" s="36" t="s">
        <v>262</v>
      </c>
      <c r="B195" s="36"/>
      <c r="C195" s="36"/>
      <c r="D195" s="21">
        <v>100000</v>
      </c>
    </row>
    <row r="196" spans="1:4" ht="15">
      <c r="A196" s="36" t="s">
        <v>263</v>
      </c>
      <c r="B196" s="36"/>
      <c r="C196" s="36"/>
      <c r="D196" s="21">
        <v>35000</v>
      </c>
    </row>
    <row r="197" spans="1:4" ht="15">
      <c r="A197" s="36" t="s">
        <v>264</v>
      </c>
      <c r="B197" s="36"/>
      <c r="C197" s="36"/>
      <c r="D197" s="21">
        <v>60000</v>
      </c>
    </row>
    <row r="198" spans="1:4" ht="15">
      <c r="A198" s="36" t="s">
        <v>265</v>
      </c>
      <c r="B198" s="36"/>
      <c r="C198" s="36"/>
      <c r="D198" s="21">
        <v>1500</v>
      </c>
    </row>
    <row r="199" spans="1:4" ht="15">
      <c r="A199" s="36" t="s">
        <v>266</v>
      </c>
      <c r="B199" s="36"/>
      <c r="C199" s="36"/>
      <c r="D199" s="21">
        <v>20000</v>
      </c>
    </row>
    <row r="200" spans="1:4" ht="15">
      <c r="A200" s="36" t="s">
        <v>267</v>
      </c>
      <c r="B200" s="36"/>
      <c r="C200" s="36"/>
      <c r="D200" s="21">
        <v>400000</v>
      </c>
    </row>
    <row r="201" spans="1:4" ht="15">
      <c r="A201" s="36" t="s">
        <v>268</v>
      </c>
      <c r="B201" s="36"/>
      <c r="C201" s="36"/>
      <c r="D201" s="21">
        <v>30000</v>
      </c>
    </row>
    <row r="202" spans="1:4" ht="15">
      <c r="A202" s="36" t="s">
        <v>269</v>
      </c>
      <c r="B202" s="36"/>
      <c r="C202" s="36"/>
      <c r="D202" s="21">
        <v>10000</v>
      </c>
    </row>
    <row r="203" spans="1:4" ht="15">
      <c r="A203" s="36" t="s">
        <v>270</v>
      </c>
      <c r="B203" s="36"/>
      <c r="C203" s="36"/>
      <c r="D203" s="21">
        <v>10000</v>
      </c>
    </row>
    <row r="204" spans="1:4" ht="15">
      <c r="A204" s="36" t="s">
        <v>271</v>
      </c>
      <c r="B204" s="36"/>
      <c r="C204" s="36"/>
      <c r="D204" s="21">
        <v>7000</v>
      </c>
    </row>
    <row r="205" spans="1:4" ht="15">
      <c r="A205" s="36" t="s">
        <v>272</v>
      </c>
      <c r="B205" s="36"/>
      <c r="C205" s="36"/>
      <c r="D205" s="21">
        <v>5000</v>
      </c>
    </row>
    <row r="206" spans="1:4" ht="15">
      <c r="A206" s="1" t="s">
        <v>297</v>
      </c>
      <c r="B206" s="36"/>
      <c r="C206" s="36"/>
      <c r="D206" s="21">
        <v>10000</v>
      </c>
    </row>
    <row r="207" spans="1:4" ht="15">
      <c r="A207" s="36" t="s">
        <v>273</v>
      </c>
      <c r="B207" s="36"/>
      <c r="C207" s="36"/>
      <c r="D207" s="21">
        <v>250000</v>
      </c>
    </row>
    <row r="208" spans="1:4" ht="15">
      <c r="A208" s="1" t="s">
        <v>298</v>
      </c>
      <c r="B208" s="36"/>
      <c r="C208" s="36"/>
      <c r="D208" s="21">
        <v>30000</v>
      </c>
    </row>
    <row r="209" spans="1:4" ht="15">
      <c r="A209" s="36" t="s">
        <v>274</v>
      </c>
      <c r="B209" s="36"/>
      <c r="C209" s="36"/>
      <c r="D209" s="21">
        <v>35000</v>
      </c>
    </row>
    <row r="210" spans="1:4" ht="15">
      <c r="A210" s="36" t="s">
        <v>275</v>
      </c>
      <c r="B210" s="36"/>
      <c r="C210" s="36"/>
      <c r="D210" s="21">
        <v>500000</v>
      </c>
    </row>
    <row r="211" spans="1:4" ht="15">
      <c r="A211" s="36" t="s">
        <v>276</v>
      </c>
      <c r="B211" s="36"/>
      <c r="C211" s="36"/>
      <c r="D211" s="21">
        <v>2000</v>
      </c>
    </row>
    <row r="212" spans="1:4" ht="15">
      <c r="A212" s="36" t="s">
        <v>277</v>
      </c>
      <c r="B212" s="36"/>
      <c r="C212" s="36"/>
      <c r="D212" s="21">
        <v>20000</v>
      </c>
    </row>
    <row r="213" spans="1:5" ht="15">
      <c r="A213" s="36">
        <v>0</v>
      </c>
      <c r="B213" s="36"/>
      <c r="C213" s="36"/>
      <c r="D213" s="21">
        <v>0</v>
      </c>
      <c r="E213" s="38">
        <f>SUM(D185:D213)</f>
        <v>3638500</v>
      </c>
    </row>
    <row r="214" spans="1:4" ht="15">
      <c r="A214" s="44">
        <v>6310</v>
      </c>
      <c r="B214" s="47" t="s">
        <v>70</v>
      </c>
      <c r="C214" s="47"/>
      <c r="D214" s="8">
        <v>0</v>
      </c>
    </row>
    <row r="215" spans="1:4" ht="15">
      <c r="A215" s="36" t="s">
        <v>278</v>
      </c>
      <c r="B215" s="36"/>
      <c r="C215" s="36"/>
      <c r="D215" s="8">
        <v>8000</v>
      </c>
    </row>
    <row r="216" spans="1:5" ht="15">
      <c r="A216" s="36" t="s">
        <v>279</v>
      </c>
      <c r="B216" s="36"/>
      <c r="C216" s="36"/>
      <c r="D216" s="8">
        <v>72000</v>
      </c>
      <c r="E216" s="38">
        <f>SUM(D214:D216)</f>
        <v>80000</v>
      </c>
    </row>
    <row r="217" spans="1:7" ht="15">
      <c r="A217" s="36" t="s">
        <v>280</v>
      </c>
      <c r="B217" s="47" t="s">
        <v>71</v>
      </c>
      <c r="C217" s="47"/>
      <c r="D217" s="8">
        <v>7000000</v>
      </c>
      <c r="F217" s="43">
        <f>D220-F218</f>
        <v>21391340</v>
      </c>
      <c r="G217" t="s">
        <v>281</v>
      </c>
    </row>
    <row r="218" spans="1:7" ht="15">
      <c r="A218" s="36" t="s">
        <v>282</v>
      </c>
      <c r="B218" s="36"/>
      <c r="C218" s="36"/>
      <c r="D218" s="8">
        <v>120000</v>
      </c>
      <c r="E218" s="38">
        <f>SUM(D217:D218)</f>
        <v>7120000</v>
      </c>
      <c r="F218" s="43">
        <f>D140+D78+D145+D80+D79+D68</f>
        <v>55460000</v>
      </c>
      <c r="G218" t="s">
        <v>283</v>
      </c>
    </row>
    <row r="219" spans="1:4" ht="15">
      <c r="A219" s="36" t="s">
        <v>284</v>
      </c>
      <c r="B219" s="47" t="s">
        <v>72</v>
      </c>
      <c r="C219" s="47"/>
      <c r="D219" s="9">
        <v>300000</v>
      </c>
    </row>
    <row r="220" spans="1:4" ht="15.75">
      <c r="A220" s="36"/>
      <c r="B220" s="41" t="s">
        <v>73</v>
      </c>
      <c r="C220" s="42"/>
      <c r="D220" s="23">
        <f>SUM(D56:D219)</f>
        <v>76851340</v>
      </c>
    </row>
    <row r="221" spans="1:4" ht="15.75">
      <c r="A221" s="36"/>
      <c r="B221" s="39" t="s">
        <v>74</v>
      </c>
      <c r="C221" s="40"/>
      <c r="D221" s="17">
        <f>D220-D53</f>
        <v>26663927</v>
      </c>
    </row>
  </sheetData>
  <sheetProtection selectLockedCells="1" selectUnlockedCells="1"/>
  <mergeCells count="78">
    <mergeCell ref="B8:C8"/>
    <mergeCell ref="B9:C9"/>
    <mergeCell ref="B4:C4"/>
    <mergeCell ref="B5:C5"/>
    <mergeCell ref="B6:C6"/>
    <mergeCell ref="B7:C7"/>
    <mergeCell ref="B20:C20"/>
    <mergeCell ref="B21:C21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35:C35"/>
    <mergeCell ref="B36:C36"/>
    <mergeCell ref="B22:C22"/>
    <mergeCell ref="B25:C25"/>
    <mergeCell ref="B26:C26"/>
    <mergeCell ref="B27:C27"/>
    <mergeCell ref="B28:C28"/>
    <mergeCell ref="B29:C29"/>
    <mergeCell ref="B30:C30"/>
    <mergeCell ref="B32:C32"/>
    <mergeCell ref="B33:C33"/>
    <mergeCell ref="B34:C34"/>
    <mergeCell ref="B41:C41"/>
    <mergeCell ref="B42:C42"/>
    <mergeCell ref="B44:C44"/>
    <mergeCell ref="B45:C45"/>
    <mergeCell ref="B37:C37"/>
    <mergeCell ref="B38:C38"/>
    <mergeCell ref="B39:C39"/>
    <mergeCell ref="B40:C40"/>
    <mergeCell ref="B55:C55"/>
    <mergeCell ref="B56:C56"/>
    <mergeCell ref="B51:C51"/>
    <mergeCell ref="B53:C53"/>
    <mergeCell ref="B46:C46"/>
    <mergeCell ref="B47:C47"/>
    <mergeCell ref="B48:C48"/>
    <mergeCell ref="B50:C50"/>
    <mergeCell ref="B69:C69"/>
    <mergeCell ref="B72:C72"/>
    <mergeCell ref="B81:C81"/>
    <mergeCell ref="B82:C82"/>
    <mergeCell ref="B73:C73"/>
    <mergeCell ref="B76:C76"/>
    <mergeCell ref="B83:C83"/>
    <mergeCell ref="B89:C89"/>
    <mergeCell ref="B99:C99"/>
    <mergeCell ref="B109:C109"/>
    <mergeCell ref="B93:C93"/>
    <mergeCell ref="B96:C96"/>
    <mergeCell ref="B118:C118"/>
    <mergeCell ref="B128:C128"/>
    <mergeCell ref="B138:C138"/>
    <mergeCell ref="B140:C140"/>
    <mergeCell ref="B130:C130"/>
    <mergeCell ref="B133:C133"/>
    <mergeCell ref="B141:C141"/>
    <mergeCell ref="B146:C146"/>
    <mergeCell ref="B185:C185"/>
    <mergeCell ref="B214:C214"/>
    <mergeCell ref="B149:C149"/>
    <mergeCell ref="B152:C152"/>
    <mergeCell ref="B217:C217"/>
    <mergeCell ref="B219:C219"/>
    <mergeCell ref="B150:C150"/>
    <mergeCell ref="B153:C153"/>
    <mergeCell ref="B161:C161"/>
    <mergeCell ref="B173:C173"/>
    <mergeCell ref="B174:C174"/>
    <mergeCell ref="B182:C182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oustarosta</cp:lastModifiedBy>
  <cp:lastPrinted>2014-11-26T16:08:00Z</cp:lastPrinted>
  <dcterms:created xsi:type="dcterms:W3CDTF">2014-12-11T13:07:21Z</dcterms:created>
  <dcterms:modified xsi:type="dcterms:W3CDTF">2014-12-11T13:08:21Z</dcterms:modified>
  <cp:category/>
  <cp:version/>
  <cp:contentType/>
  <cp:contentStatus/>
</cp:coreProperties>
</file>