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List1" sheetId="1" r:id="rId1"/>
    <sheet name="List2" sheetId="2" r:id="rId2"/>
    <sheet name="List3" sheetId="3" r:id="rId3"/>
  </sheets>
  <definedNames>
    <definedName name="Excel_BuiltIn_Print_Area_1">'List1'!#REF!</definedName>
    <definedName name="_xlnm.Print_Area" localSheetId="0">'List1'!$A$1:$E$40</definedName>
  </definedNames>
  <calcPr fullCalcOnLoad="1"/>
</workbook>
</file>

<file path=xl/sharedStrings.xml><?xml version="1.0" encoding="utf-8"?>
<sst xmlns="http://schemas.openxmlformats.org/spreadsheetml/2006/main" count="87" uniqueCount="42">
  <si>
    <t>Rozpočtový výhled obce Nezvěstice pro období 2014 – 2015</t>
  </si>
  <si>
    <t>Třída 1 - Daňové příjmy</t>
  </si>
  <si>
    <t>Třída 2 - Nedaňové příjmy</t>
  </si>
  <si>
    <t xml:space="preserve">Třída 3 - Kapitálové příjmy </t>
  </si>
  <si>
    <t>Třída 4 - Přijaté dotace</t>
  </si>
  <si>
    <t>z toho :</t>
  </si>
  <si>
    <t>Kanalizace</t>
  </si>
  <si>
    <t>Stadion</t>
  </si>
  <si>
    <t>Příjmy celkem</t>
  </si>
  <si>
    <t>Třída 5 - Běžné výdaje</t>
  </si>
  <si>
    <t>běžné výdaje</t>
  </si>
  <si>
    <t>oprava koupaliště</t>
  </si>
  <si>
    <t>oprava cesty v Olešné</t>
  </si>
  <si>
    <t>Třída 6 - Kapitálové výdaje</t>
  </si>
  <si>
    <t>Výdaje celkem</t>
  </si>
  <si>
    <t xml:space="preserve">Stav fin. Prostředků  k 11.3.2013              </t>
  </si>
  <si>
    <t xml:space="preserve">Česká spořitelna                     </t>
  </si>
  <si>
    <t>ČSOB – b.ú.</t>
  </si>
  <si>
    <t>ČSOB – spořící účet</t>
  </si>
  <si>
    <t xml:space="preserve">Poštovní spořitelna                 </t>
  </si>
  <si>
    <t>ČNB</t>
  </si>
  <si>
    <t xml:space="preserve">Podílové listy                      </t>
  </si>
  <si>
    <t xml:space="preserve">Cenné papíry                               </t>
  </si>
  <si>
    <t xml:space="preserve">Celkem                                      </t>
  </si>
  <si>
    <t xml:space="preserve">Rozpočtový výhled byl schválen na 11. jednání Zastupitelstva obce dne 18. 3.2013 </t>
  </si>
  <si>
    <t xml:space="preserve">Financování ( úvěr )  : </t>
  </si>
  <si>
    <t xml:space="preserve">Stav fin. Prostředků                </t>
  </si>
  <si>
    <t>Opravy komunikací</t>
  </si>
  <si>
    <t>Úprava centra obce</t>
  </si>
  <si>
    <t>Kruhová křižovatka I/19</t>
  </si>
  <si>
    <t xml:space="preserve">Financování (vl. zdroje): </t>
  </si>
  <si>
    <t>Splátka úvěru</t>
  </si>
  <si>
    <t>Cyklostezka (ke koupališti)</t>
  </si>
  <si>
    <t>Rekonstrukce budovy - BON</t>
  </si>
  <si>
    <t>Nový pavilon MŠ + rekonstrukce stávající budovy</t>
  </si>
  <si>
    <t>Kanalizace, vodovod</t>
  </si>
  <si>
    <t>Revitalizace bývalé budovy restaurace (BON)</t>
  </si>
  <si>
    <t>Schváleno ZO č.5/11.12.2023</t>
  </si>
  <si>
    <t>Komunikace III/1774 v Olešné  chodník, veř.osvětl</t>
  </si>
  <si>
    <t>Komunikace III/1774 v Olešné (PD, chodník, veř.osvětl.)</t>
  </si>
  <si>
    <t>Střednědobý výhled rozpočtu obce Nezvěstice pro období 2025 – 2026</t>
  </si>
  <si>
    <t>Zveřejněno na úřední desce i elektronicky: 12.12.2023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</si>
</sst>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_K_č_-;\-* #,##0.00\ _K_č_-;_-* \-??\ _K_č_-;_-@_-"/>
    <numFmt numFmtId="167" formatCode="_-* #,##0.0\ _K_č_-;\-* #,##0.0\ _K_č_-;_-* \-??\ _K_č_-;_-@_-"/>
    <numFmt numFmtId="168" formatCode="_-* #,##0\ _K_č_-;\-* #,##0\ _K_č_-;_-* \-??\ _K_č_-;_-@_-"/>
    <numFmt numFmtId="169" formatCode="[$-405]d\.\ mmmm\ yyyy"/>
    <numFmt numFmtId="170" formatCode="#,##0.0"/>
    <numFmt numFmtId="171" formatCode="0.000"/>
    <numFmt numFmtId="172" formatCode="0.0000"/>
    <numFmt numFmtId="173" formatCode="0.00000"/>
    <numFmt numFmtId="174" formatCode="#,##0.00\ &quot;Kč&quot;"/>
    <numFmt numFmtId="175" formatCode="_-* #,##0.000\ _K_č_-;\-* #,##0.000\ _K_č_-;_-* \-??\ _K_č_-;_-@_-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</numFmts>
  <fonts count="54"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10.5"/>
      <color indexed="18"/>
      <name val="Arial"/>
      <family val="2"/>
    </font>
    <font>
      <b/>
      <sz val="14"/>
      <name val="Arial"/>
      <family val="2"/>
    </font>
    <font>
      <b/>
      <sz val="14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66" fontId="2" fillId="0" borderId="0" xfId="34" applyFont="1" applyFill="1" applyBorder="1" applyAlignment="1" applyProtection="1">
      <alignment horizontal="right"/>
      <protection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4" fontId="4" fillId="0" borderId="0" xfId="0" applyNumberFormat="1" applyFont="1" applyAlignment="1">
      <alignment horizontal="right"/>
    </xf>
    <xf numFmtId="4" fontId="4" fillId="0" borderId="13" xfId="34" applyNumberFormat="1" applyFont="1" applyFill="1" applyBorder="1" applyAlignment="1" applyProtection="1">
      <alignment horizontal="right"/>
      <protection/>
    </xf>
    <xf numFmtId="0" fontId="4" fillId="0" borderId="14" xfId="0" applyFont="1" applyBorder="1" applyAlignment="1">
      <alignment horizontal="left"/>
    </xf>
    <xf numFmtId="4" fontId="4" fillId="0" borderId="14" xfId="0" applyNumberFormat="1" applyFont="1" applyBorder="1" applyAlignment="1">
      <alignment horizontal="right"/>
    </xf>
    <xf numFmtId="4" fontId="4" fillId="0" borderId="14" xfId="34" applyNumberFormat="1" applyFont="1" applyFill="1" applyBorder="1" applyAlignment="1" applyProtection="1">
      <alignment horizontal="right"/>
      <protection/>
    </xf>
    <xf numFmtId="0" fontId="5" fillId="0" borderId="14" xfId="0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4" fontId="5" fillId="0" borderId="14" xfId="34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4" fontId="4" fillId="33" borderId="14" xfId="34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left"/>
    </xf>
    <xf numFmtId="167" fontId="2" fillId="0" borderId="0" xfId="34" applyNumberFormat="1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4" fontId="2" fillId="0" borderId="15" xfId="34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>
      <alignment/>
    </xf>
    <xf numFmtId="4" fontId="4" fillId="0" borderId="15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37" fontId="4" fillId="0" borderId="15" xfId="0" applyNumberFormat="1" applyFont="1" applyBorder="1" applyAlignment="1">
      <alignment horizontal="center"/>
    </xf>
    <xf numFmtId="166" fontId="2" fillId="0" borderId="15" xfId="34" applyFont="1" applyFill="1" applyBorder="1" applyAlignment="1" applyProtection="1">
      <alignment horizontal="right"/>
      <protection/>
    </xf>
    <xf numFmtId="166" fontId="4" fillId="0" borderId="15" xfId="34" applyFont="1" applyFill="1" applyBorder="1" applyAlignment="1" applyProtection="1">
      <alignment horizontal="right"/>
      <protection/>
    </xf>
    <xf numFmtId="4" fontId="2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right"/>
    </xf>
    <xf numFmtId="4" fontId="4" fillId="0" borderId="0" xfId="34" applyNumberFormat="1" applyFont="1" applyFill="1" applyBorder="1" applyAlignment="1" applyProtection="1">
      <alignment horizontal="right"/>
      <protection/>
    </xf>
    <xf numFmtId="4" fontId="5" fillId="0" borderId="0" xfId="34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34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6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0" borderId="15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right"/>
    </xf>
    <xf numFmtId="0" fontId="14" fillId="0" borderId="15" xfId="0" applyFont="1" applyBorder="1" applyAlignment="1">
      <alignment wrapText="1"/>
    </xf>
    <xf numFmtId="4" fontId="14" fillId="0" borderId="15" xfId="0" applyNumberFormat="1" applyFont="1" applyBorder="1" applyAlignment="1">
      <alignment wrapText="1"/>
    </xf>
    <xf numFmtId="0" fontId="15" fillId="0" borderId="15" xfId="0" applyFont="1" applyBorder="1" applyAlignment="1">
      <alignment wrapText="1"/>
    </xf>
    <xf numFmtId="4" fontId="15" fillId="0" borderId="15" xfId="0" applyNumberFormat="1" applyFont="1" applyBorder="1" applyAlignment="1">
      <alignment wrapText="1"/>
    </xf>
    <xf numFmtId="0" fontId="4" fillId="0" borderId="21" xfId="34" applyNumberFormat="1" applyFont="1" applyFill="1" applyBorder="1" applyAlignment="1" applyProtection="1">
      <alignment horizontal="center"/>
      <protection/>
    </xf>
    <xf numFmtId="166" fontId="11" fillId="0" borderId="0" xfId="34" applyFont="1" applyFill="1" applyBorder="1" applyAlignment="1" applyProtection="1">
      <alignment horizontal="right"/>
      <protection/>
    </xf>
    <xf numFmtId="0" fontId="0" fillId="0" borderId="18" xfId="0" applyBorder="1" applyAlignment="1">
      <alignment horizontal="left"/>
    </xf>
    <xf numFmtId="174" fontId="2" fillId="0" borderId="22" xfId="34" applyNumberFormat="1" applyFont="1" applyFill="1" applyBorder="1" applyAlignment="1" applyProtection="1">
      <alignment horizontal="right"/>
      <protection/>
    </xf>
    <xf numFmtId="174" fontId="4" fillId="0" borderId="23" xfId="34" applyNumberFormat="1" applyFont="1" applyFill="1" applyBorder="1" applyAlignment="1" applyProtection="1">
      <alignment horizontal="right"/>
      <protection/>
    </xf>
    <xf numFmtId="174" fontId="2" fillId="0" borderId="24" xfId="0" applyNumberFormat="1" applyFont="1" applyBorder="1" applyAlignment="1">
      <alignment horizontal="right"/>
    </xf>
    <xf numFmtId="174" fontId="4" fillId="0" borderId="25" xfId="0" applyNumberFormat="1" applyFont="1" applyBorder="1" applyAlignment="1">
      <alignment horizontal="right"/>
    </xf>
    <xf numFmtId="0" fontId="4" fillId="0" borderId="26" xfId="34" applyNumberFormat="1" applyFont="1" applyFill="1" applyBorder="1" applyAlignment="1" applyProtection="1">
      <alignment horizontal="center"/>
      <protection/>
    </xf>
    <xf numFmtId="174" fontId="2" fillId="0" borderId="27" xfId="34" applyNumberFormat="1" applyFont="1" applyFill="1" applyBorder="1" applyAlignment="1" applyProtection="1">
      <alignment horizontal="right"/>
      <protection/>
    </xf>
    <xf numFmtId="174" fontId="2" fillId="0" borderId="28" xfId="34" applyNumberFormat="1" applyFont="1" applyFill="1" applyBorder="1" applyAlignment="1" applyProtection="1">
      <alignment horizontal="right"/>
      <protection/>
    </xf>
    <xf numFmtId="174" fontId="4" fillId="0" borderId="29" xfId="0" applyNumberFormat="1" applyFont="1" applyBorder="1" applyAlignment="1">
      <alignment horizontal="right"/>
    </xf>
    <xf numFmtId="174" fontId="2" fillId="0" borderId="24" xfId="0" applyNumberFormat="1" applyFont="1" applyBorder="1" applyAlignment="1">
      <alignment/>
    </xf>
    <xf numFmtId="174" fontId="2" fillId="0" borderId="30" xfId="0" applyNumberFormat="1" applyFont="1" applyBorder="1" applyAlignment="1">
      <alignment/>
    </xf>
    <xf numFmtId="174" fontId="2" fillId="0" borderId="28" xfId="0" applyNumberFormat="1" applyFont="1" applyBorder="1" applyAlignment="1">
      <alignment horizontal="right"/>
    </xf>
    <xf numFmtId="174" fontId="2" fillId="0" borderId="31" xfId="0" applyNumberFormat="1" applyFont="1" applyBorder="1" applyAlignment="1">
      <alignment/>
    </xf>
    <xf numFmtId="0" fontId="0" fillId="0" borderId="32" xfId="0" applyBorder="1" applyAlignment="1">
      <alignment horizontal="left"/>
    </xf>
    <xf numFmtId="174" fontId="2" fillId="0" borderId="33" xfId="0" applyNumberFormat="1" applyFont="1" applyBorder="1" applyAlignment="1">
      <alignment horizontal="right"/>
    </xf>
    <xf numFmtId="174" fontId="2" fillId="0" borderId="34" xfId="0" applyNumberFormat="1" applyFont="1" applyBorder="1" applyAlignment="1">
      <alignment/>
    </xf>
    <xf numFmtId="174" fontId="4" fillId="0" borderId="35" xfId="34" applyNumberFormat="1" applyFont="1" applyFill="1" applyBorder="1" applyAlignment="1" applyProtection="1">
      <alignment horizontal="right"/>
      <protection/>
    </xf>
    <xf numFmtId="0" fontId="4" fillId="34" borderId="21" xfId="0" applyFont="1" applyFill="1" applyBorder="1" applyAlignment="1">
      <alignment horizontal="left"/>
    </xf>
    <xf numFmtId="174" fontId="4" fillId="35" borderId="26" xfId="0" applyNumberFormat="1" applyFont="1" applyFill="1" applyBorder="1" applyAlignment="1">
      <alignment horizontal="right"/>
    </xf>
    <xf numFmtId="174" fontId="2" fillId="0" borderId="33" xfId="34" applyNumberFormat="1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>
      <alignment horizontal="left"/>
    </xf>
    <xf numFmtId="174" fontId="4" fillId="0" borderId="36" xfId="0" applyNumberFormat="1" applyFont="1" applyBorder="1" applyAlignment="1">
      <alignment horizontal="right"/>
    </xf>
    <xf numFmtId="0" fontId="4" fillId="36" borderId="21" xfId="0" applyFont="1" applyFill="1" applyBorder="1" applyAlignment="1">
      <alignment horizontal="left"/>
    </xf>
    <xf numFmtId="174" fontId="4" fillId="16" borderId="26" xfId="0" applyNumberFormat="1" applyFont="1" applyFill="1" applyBorder="1" applyAlignment="1">
      <alignment horizontal="right"/>
    </xf>
    <xf numFmtId="4" fontId="4" fillId="16" borderId="21" xfId="0" applyNumberFormat="1" applyFont="1" applyFill="1" applyBorder="1" applyAlignment="1">
      <alignment/>
    </xf>
    <xf numFmtId="174" fontId="4" fillId="35" borderId="37" xfId="0" applyNumberFormat="1" applyFont="1" applyFill="1" applyBorder="1" applyAlignment="1">
      <alignment/>
    </xf>
    <xf numFmtId="174" fontId="2" fillId="0" borderId="29" xfId="0" applyNumberFormat="1" applyFont="1" applyBorder="1" applyAlignment="1">
      <alignment horizontal="right"/>
    </xf>
    <xf numFmtId="0" fontId="6" fillId="0" borderId="15" xfId="0" applyFont="1" applyBorder="1" applyAlignment="1">
      <alignment wrapText="1"/>
    </xf>
    <xf numFmtId="174" fontId="2" fillId="0" borderId="38" xfId="34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horizontal="left"/>
    </xf>
    <xf numFmtId="0" fontId="1" fillId="0" borderId="0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3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2" max="2" width="46.28125" style="0" customWidth="1"/>
    <col min="3" max="3" width="20.57421875" style="0" customWidth="1"/>
    <col min="4" max="4" width="24.28125" style="0" customWidth="1"/>
    <col min="5" max="5" width="7.57421875" style="0" customWidth="1"/>
    <col min="6" max="6" width="21.421875" style="0" customWidth="1"/>
  </cols>
  <sheetData>
    <row r="1" spans="2:6" ht="15">
      <c r="B1" s="114" t="s">
        <v>40</v>
      </c>
      <c r="C1" s="114"/>
      <c r="D1" s="114"/>
      <c r="E1" s="83"/>
      <c r="F1" s="2"/>
    </row>
    <row r="2" spans="2:6" ht="15.75" thickBot="1">
      <c r="B2" s="3"/>
      <c r="C2" s="4"/>
      <c r="D2" s="4"/>
      <c r="E2" s="1"/>
      <c r="F2" s="2"/>
    </row>
    <row r="3" spans="2:5" ht="15.75" thickBot="1">
      <c r="B3" s="67"/>
      <c r="C3" s="89">
        <v>2025</v>
      </c>
      <c r="D3" s="82">
        <v>2026</v>
      </c>
      <c r="E3" s="2"/>
    </row>
    <row r="4" spans="2:4" ht="15">
      <c r="B4" s="68" t="s">
        <v>1</v>
      </c>
      <c r="C4" s="90">
        <v>32000000</v>
      </c>
      <c r="D4" s="110">
        <v>33000000</v>
      </c>
    </row>
    <row r="5" spans="2:4" ht="15">
      <c r="B5" s="69" t="s">
        <v>2</v>
      </c>
      <c r="C5" s="91">
        <v>3500000</v>
      </c>
      <c r="D5" s="87">
        <v>3500000</v>
      </c>
    </row>
    <row r="6" spans="2:4" ht="15">
      <c r="B6" s="69" t="s">
        <v>3</v>
      </c>
      <c r="C6" s="91">
        <v>0</v>
      </c>
      <c r="D6" s="87">
        <v>0</v>
      </c>
    </row>
    <row r="7" spans="2:4" ht="15">
      <c r="B7" s="69" t="s">
        <v>4</v>
      </c>
      <c r="C7" s="91"/>
      <c r="D7" s="87"/>
    </row>
    <row r="8" spans="2:4" ht="15">
      <c r="B8" s="113" t="s">
        <v>36</v>
      </c>
      <c r="C8" s="112">
        <v>14000000</v>
      </c>
      <c r="D8" s="87">
        <v>10000000</v>
      </c>
    </row>
    <row r="9" spans="2:4" ht="15">
      <c r="B9" s="84" t="s">
        <v>35</v>
      </c>
      <c r="C9" s="85">
        <v>20000000</v>
      </c>
      <c r="D9" s="93">
        <v>25000000</v>
      </c>
    </row>
    <row r="10" spans="2:4" ht="15">
      <c r="B10" s="84" t="s">
        <v>34</v>
      </c>
      <c r="C10" s="91">
        <v>20000000</v>
      </c>
      <c r="D10" s="93">
        <v>7000000</v>
      </c>
    </row>
    <row r="11" spans="2:4" ht="15">
      <c r="B11" s="84" t="s">
        <v>39</v>
      </c>
      <c r="C11" s="91">
        <v>400000</v>
      </c>
      <c r="D11" s="93">
        <v>2000000</v>
      </c>
    </row>
    <row r="12" spans="2:4" ht="15">
      <c r="B12" s="84" t="s">
        <v>28</v>
      </c>
      <c r="C12" s="91">
        <v>7600000</v>
      </c>
      <c r="D12" s="93">
        <v>0</v>
      </c>
    </row>
    <row r="13" spans="2:4" ht="15">
      <c r="B13" s="84" t="s">
        <v>29</v>
      </c>
      <c r="C13" s="91">
        <v>1500000</v>
      </c>
      <c r="D13" s="93">
        <v>0</v>
      </c>
    </row>
    <row r="14" spans="2:4" ht="15" thickBot="1">
      <c r="B14" s="97" t="s">
        <v>32</v>
      </c>
      <c r="C14" s="103">
        <v>4500000</v>
      </c>
      <c r="D14" s="94">
        <v>0</v>
      </c>
    </row>
    <row r="15" spans="2:4" ht="15.75" thickBot="1">
      <c r="B15" s="106" t="s">
        <v>8</v>
      </c>
      <c r="C15" s="107">
        <f>SUM(C4:C14)</f>
        <v>103500000</v>
      </c>
      <c r="D15" s="108">
        <f>SUM(D4:D14)</f>
        <v>80500000</v>
      </c>
    </row>
    <row r="16" spans="2:4" ht="15">
      <c r="B16" s="104"/>
      <c r="C16" s="100"/>
      <c r="D16" s="105"/>
    </row>
    <row r="17" spans="2:4" ht="15">
      <c r="B17" s="69" t="s">
        <v>9</v>
      </c>
      <c r="C17" s="95">
        <v>26000000</v>
      </c>
      <c r="D17" s="96">
        <v>27000000</v>
      </c>
    </row>
    <row r="18" spans="2:4" ht="15">
      <c r="B18" s="69" t="s">
        <v>13</v>
      </c>
      <c r="C18" s="95"/>
      <c r="D18" s="96"/>
    </row>
    <row r="19" spans="2:4" ht="15">
      <c r="B19" s="84" t="s">
        <v>35</v>
      </c>
      <c r="C19" s="85">
        <v>40000000</v>
      </c>
      <c r="D19" s="96">
        <v>50000000</v>
      </c>
    </row>
    <row r="20" spans="2:4" ht="15">
      <c r="B20" s="84" t="s">
        <v>34</v>
      </c>
      <c r="C20" s="91">
        <v>30000000</v>
      </c>
      <c r="D20" s="96">
        <v>10000000</v>
      </c>
    </row>
    <row r="21" spans="2:4" ht="15">
      <c r="B21" s="84" t="s">
        <v>38</v>
      </c>
      <c r="C21" s="85"/>
      <c r="D21" s="96">
        <v>3000000</v>
      </c>
    </row>
    <row r="22" spans="2:4" ht="15">
      <c r="B22" s="84" t="s">
        <v>27</v>
      </c>
      <c r="C22" s="91">
        <v>500000</v>
      </c>
      <c r="D22" s="96">
        <v>500000</v>
      </c>
    </row>
    <row r="23" spans="2:4" ht="15">
      <c r="B23" s="84" t="s">
        <v>28</v>
      </c>
      <c r="C23" s="91">
        <v>800000</v>
      </c>
      <c r="D23" s="96">
        <v>0</v>
      </c>
    </row>
    <row r="24" spans="2:4" ht="15">
      <c r="B24" s="84" t="s">
        <v>29</v>
      </c>
      <c r="C24" s="91">
        <v>2000000</v>
      </c>
      <c r="D24" s="96">
        <v>0</v>
      </c>
    </row>
    <row r="25" spans="2:4" ht="15">
      <c r="B25" s="84" t="s">
        <v>33</v>
      </c>
      <c r="C25" s="95">
        <v>20000000</v>
      </c>
      <c r="D25" s="96">
        <v>15000000</v>
      </c>
    </row>
    <row r="26" spans="2:4" ht="15">
      <c r="B26" s="84" t="s">
        <v>32</v>
      </c>
      <c r="C26" s="95">
        <v>5000000</v>
      </c>
      <c r="D26" s="96">
        <v>5000000</v>
      </c>
    </row>
    <row r="27" spans="2:4" ht="15" thickBot="1">
      <c r="B27" s="97" t="s">
        <v>31</v>
      </c>
      <c r="C27" s="98">
        <v>1000000</v>
      </c>
      <c r="D27" s="99">
        <v>0</v>
      </c>
    </row>
    <row r="28" spans="2:4" ht="15.75" thickBot="1">
      <c r="B28" s="101" t="s">
        <v>14</v>
      </c>
      <c r="C28" s="102">
        <f>SUM(C17:C27)</f>
        <v>125300000</v>
      </c>
      <c r="D28" s="109">
        <f>SUM(D17:D27)</f>
        <v>110500000</v>
      </c>
    </row>
    <row r="29" spans="2:4" ht="15">
      <c r="B29" s="68"/>
      <c r="C29" s="100"/>
      <c r="D29" s="92"/>
    </row>
    <row r="30" spans="2:4" ht="15.75" thickBot="1">
      <c r="B30" s="70" t="s">
        <v>30</v>
      </c>
      <c r="C30" s="86">
        <f>C15-C28</f>
        <v>-21800000</v>
      </c>
      <c r="D30" s="88">
        <f>D15-D28</f>
        <v>-30000000</v>
      </c>
    </row>
    <row r="31" spans="2:4" ht="15">
      <c r="B31" s="5"/>
      <c r="C31" s="23"/>
      <c r="D31" s="6"/>
    </row>
    <row r="32" spans="2:4" ht="15">
      <c r="B32" s="71" t="s">
        <v>37</v>
      </c>
      <c r="C32" s="72"/>
      <c r="D32" s="73"/>
    </row>
    <row r="33" spans="2:4" ht="15">
      <c r="B33" s="75"/>
      <c r="C33" s="76"/>
      <c r="D33" s="77"/>
    </row>
    <row r="34" spans="2:4" ht="27.75">
      <c r="B34" s="111" t="s">
        <v>41</v>
      </c>
      <c r="C34" s="79"/>
      <c r="D34" s="79"/>
    </row>
    <row r="35" spans="2:4" ht="17.25">
      <c r="B35" s="78"/>
      <c r="C35" s="79"/>
      <c r="D35" s="79"/>
    </row>
    <row r="36" spans="2:4" ht="17.25">
      <c r="B36" s="78"/>
      <c r="C36" s="79"/>
      <c r="D36" s="79"/>
    </row>
    <row r="37" spans="2:4" ht="36" customHeight="1">
      <c r="B37" s="78"/>
      <c r="C37" s="79"/>
      <c r="D37" s="79"/>
    </row>
    <row r="38" spans="2:6" ht="17.25">
      <c r="B38" s="78"/>
      <c r="C38" s="79"/>
      <c r="D38" s="79"/>
      <c r="E38" s="34"/>
      <c r="F38" s="35"/>
    </row>
    <row r="39" spans="2:4" ht="17.25">
      <c r="B39" s="78"/>
      <c r="C39" s="79"/>
      <c r="D39" s="79"/>
    </row>
    <row r="40" spans="2:4" ht="17.25">
      <c r="B40" s="80"/>
      <c r="C40" s="81"/>
      <c r="D40" s="81"/>
    </row>
    <row r="42" ht="13.5">
      <c r="D42" s="34"/>
    </row>
    <row r="44" spans="2:3" ht="15">
      <c r="B44" s="74"/>
      <c r="C44" s="74"/>
    </row>
    <row r="45" spans="2:3" ht="15">
      <c r="B45" s="57"/>
      <c r="C45" s="54"/>
    </row>
    <row r="46" spans="2:4" ht="15">
      <c r="B46" s="58"/>
      <c r="C46" s="59"/>
      <c r="D46" s="74"/>
    </row>
    <row r="47" spans="2:4" ht="15">
      <c r="B47" s="54"/>
      <c r="C47" s="60"/>
      <c r="D47" s="54"/>
    </row>
    <row r="48" spans="2:4" ht="15">
      <c r="B48" s="52"/>
      <c r="C48" s="61"/>
      <c r="D48" s="59"/>
    </row>
    <row r="49" spans="2:4" ht="15">
      <c r="B49" s="52"/>
      <c r="C49" s="61"/>
      <c r="D49" s="60"/>
    </row>
    <row r="50" spans="2:4" ht="15">
      <c r="B50" s="52"/>
      <c r="C50" s="61"/>
      <c r="D50" s="50"/>
    </row>
    <row r="51" spans="2:4" ht="15">
      <c r="B51" s="52"/>
      <c r="C51" s="61"/>
      <c r="D51" s="61"/>
    </row>
    <row r="52" spans="2:4" ht="15">
      <c r="B52" s="62"/>
      <c r="C52" s="63"/>
      <c r="D52" s="50"/>
    </row>
    <row r="53" spans="2:4" ht="15">
      <c r="B53" s="62"/>
      <c r="C53" s="63"/>
      <c r="D53" s="50"/>
    </row>
    <row r="54" spans="2:4" ht="13.5">
      <c r="B54" s="62"/>
      <c r="C54" s="63"/>
      <c r="D54" s="51"/>
    </row>
    <row r="55" spans="2:4" ht="15">
      <c r="B55" s="52"/>
      <c r="C55" s="50"/>
      <c r="D55" s="51"/>
    </row>
    <row r="56" spans="2:4" ht="15">
      <c r="B56" s="52"/>
      <c r="C56" s="50"/>
      <c r="D56" s="51"/>
    </row>
    <row r="57" spans="2:4" ht="15">
      <c r="B57" s="52"/>
      <c r="C57" s="61"/>
      <c r="D57" s="50"/>
    </row>
    <row r="58" spans="2:4" ht="15">
      <c r="B58" s="62"/>
      <c r="C58" s="63"/>
      <c r="D58" s="50"/>
    </row>
    <row r="59" spans="2:4" ht="15">
      <c r="B59" s="62"/>
      <c r="C59" s="63"/>
      <c r="D59" s="50"/>
    </row>
    <row r="60" spans="2:4" ht="13.5">
      <c r="B60" s="62"/>
      <c r="C60" s="63"/>
      <c r="D60" s="51"/>
    </row>
    <row r="61" spans="2:4" ht="13.5">
      <c r="B61" s="62"/>
      <c r="C61" s="63"/>
      <c r="D61" s="51"/>
    </row>
    <row r="62" spans="2:4" ht="15">
      <c r="B62" s="52"/>
      <c r="C62" s="61"/>
      <c r="D62" s="51"/>
    </row>
    <row r="63" spans="2:4" ht="13.5">
      <c r="B63" s="62"/>
      <c r="C63" s="63"/>
      <c r="D63" s="51"/>
    </row>
    <row r="64" spans="2:4" ht="15">
      <c r="B64" s="62"/>
      <c r="C64" s="63"/>
      <c r="D64" s="50"/>
    </row>
    <row r="65" spans="2:4" ht="13.5">
      <c r="B65" s="62"/>
      <c r="C65" s="63"/>
      <c r="D65" s="51"/>
    </row>
    <row r="66" spans="2:4" ht="13.5">
      <c r="B66" s="62"/>
      <c r="C66" s="63"/>
      <c r="D66" s="51"/>
    </row>
    <row r="67" spans="2:4" ht="15">
      <c r="B67" s="52"/>
      <c r="C67" s="50"/>
      <c r="D67" s="51"/>
    </row>
    <row r="68" spans="2:4" ht="15">
      <c r="B68" s="52"/>
      <c r="C68" s="61"/>
      <c r="D68" s="51"/>
    </row>
    <row r="69" spans="2:4" ht="15">
      <c r="B69" s="52"/>
      <c r="C69" s="50"/>
      <c r="D69" s="50"/>
    </row>
    <row r="70" spans="2:4" ht="15">
      <c r="B70" s="58"/>
      <c r="C70" s="23"/>
      <c r="D70" s="50"/>
    </row>
    <row r="71" spans="2:4" ht="15">
      <c r="B71" s="53"/>
      <c r="C71" s="56"/>
      <c r="D71" s="50"/>
    </row>
    <row r="72" spans="2:4" ht="15">
      <c r="B72" s="54"/>
      <c r="C72" s="54"/>
      <c r="D72" s="59"/>
    </row>
    <row r="73" spans="2:4" ht="15">
      <c r="B73" s="54"/>
      <c r="C73" s="54"/>
      <c r="D73" s="60"/>
    </row>
    <row r="74" spans="2:4" ht="15">
      <c r="B74" s="54"/>
      <c r="C74" s="54"/>
      <c r="D74" s="64"/>
    </row>
    <row r="75" spans="2:4" ht="15">
      <c r="B75" s="54"/>
      <c r="C75" s="54"/>
      <c r="D75" s="55"/>
    </row>
    <row r="76" spans="2:4" ht="15">
      <c r="B76" s="54"/>
      <c r="C76" s="54"/>
      <c r="D76" s="55"/>
    </row>
    <row r="77" spans="2:4" ht="15">
      <c r="B77" s="54"/>
      <c r="C77" s="54"/>
      <c r="D77" s="64"/>
    </row>
    <row r="78" spans="2:4" ht="15">
      <c r="B78" s="54"/>
      <c r="C78" s="54"/>
      <c r="D78" s="64"/>
    </row>
    <row r="79" spans="2:4" ht="15">
      <c r="B79" s="56"/>
      <c r="C79" s="56"/>
      <c r="D79" s="64"/>
    </row>
    <row r="80" spans="2:4" ht="15">
      <c r="B80" s="65"/>
      <c r="C80" s="65"/>
      <c r="D80" s="64"/>
    </row>
    <row r="81" spans="2:4" ht="15">
      <c r="B81" s="33"/>
      <c r="C81" s="66"/>
      <c r="D81" s="61"/>
    </row>
    <row r="82" ht="12.75">
      <c r="D82" s="65"/>
    </row>
    <row r="83" ht="13.5">
      <c r="D83" s="66"/>
    </row>
  </sheetData>
  <sheetProtection selectLockedCells="1" selectUnlockedCells="1"/>
  <mergeCells count="1">
    <mergeCell ref="B1:D1"/>
  </mergeCells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portrait" paperSize="9" scale="8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32.00390625" style="0" customWidth="1"/>
    <col min="2" max="2" width="20.28125" style="0" customWidth="1"/>
    <col min="3" max="3" width="20.57421875" style="0" customWidth="1"/>
    <col min="4" max="4" width="20.00390625" style="0" customWidth="1"/>
    <col min="5" max="5" width="18.28125" style="0" customWidth="1"/>
  </cols>
  <sheetData>
    <row r="1" spans="1:5" ht="15">
      <c r="A1" s="36" t="s">
        <v>0</v>
      </c>
      <c r="B1" s="4"/>
      <c r="C1" s="4"/>
      <c r="D1" s="4"/>
      <c r="E1" s="4"/>
    </row>
    <row r="2" spans="1:5" ht="15">
      <c r="A2" s="3"/>
      <c r="B2" s="4"/>
      <c r="C2" s="4"/>
      <c r="D2" s="4"/>
      <c r="E2" s="4"/>
    </row>
    <row r="3" spans="1:5" ht="15">
      <c r="A3" s="5"/>
      <c r="B3" s="6"/>
      <c r="C3" s="6"/>
      <c r="D3" s="37"/>
      <c r="E3" s="38"/>
    </row>
    <row r="4" spans="1:5" ht="15">
      <c r="A4" s="7"/>
      <c r="B4" s="8">
        <v>2014</v>
      </c>
      <c r="C4" s="9">
        <v>2015</v>
      </c>
      <c r="D4" s="6"/>
      <c r="E4" s="4"/>
    </row>
    <row r="5" spans="1:5" ht="15">
      <c r="A5" s="10" t="s">
        <v>1</v>
      </c>
      <c r="B5" s="11">
        <v>16000000</v>
      </c>
      <c r="C5" s="12">
        <v>16000000</v>
      </c>
      <c r="D5" s="39"/>
      <c r="E5" s="4"/>
    </row>
    <row r="6" spans="1:5" ht="15">
      <c r="A6" s="13" t="s">
        <v>2</v>
      </c>
      <c r="B6" s="14">
        <v>3000000</v>
      </c>
      <c r="C6" s="14">
        <v>3500000</v>
      </c>
      <c r="D6" s="39"/>
      <c r="E6" s="4"/>
    </row>
    <row r="7" spans="1:5" ht="15">
      <c r="A7" s="13" t="s">
        <v>3</v>
      </c>
      <c r="B7" s="14">
        <v>100000</v>
      </c>
      <c r="C7" s="15">
        <v>100000</v>
      </c>
      <c r="D7" s="39"/>
      <c r="E7" s="4"/>
    </row>
    <row r="8" spans="1:5" ht="15">
      <c r="A8" s="13" t="s">
        <v>4</v>
      </c>
      <c r="B8" s="14">
        <v>33000000</v>
      </c>
      <c r="C8" s="15">
        <v>20000000</v>
      </c>
      <c r="D8" s="39"/>
      <c r="E8" s="4"/>
    </row>
    <row r="9" spans="1:5" ht="15">
      <c r="A9" s="16" t="s">
        <v>5</v>
      </c>
      <c r="B9" s="17"/>
      <c r="C9" s="18"/>
      <c r="D9" s="39"/>
      <c r="E9" s="4"/>
    </row>
    <row r="10" spans="1:5" ht="15">
      <c r="A10" s="16" t="s">
        <v>6</v>
      </c>
      <c r="B10" s="17">
        <v>24000000</v>
      </c>
      <c r="C10" s="18">
        <v>20000000</v>
      </c>
      <c r="D10" s="39"/>
      <c r="E10" s="4"/>
    </row>
    <row r="11" spans="1:5" ht="15">
      <c r="A11" s="16" t="s">
        <v>7</v>
      </c>
      <c r="B11" s="17">
        <v>9000000</v>
      </c>
      <c r="C11" s="18"/>
      <c r="D11" s="39"/>
      <c r="E11" s="4"/>
    </row>
    <row r="12" spans="1:5" ht="15">
      <c r="A12" s="20" t="s">
        <v>8</v>
      </c>
      <c r="B12" s="21">
        <f>SUM(B5:B8)</f>
        <v>52100000</v>
      </c>
      <c r="C12" s="21">
        <f>SUM(C5:C8)</f>
        <v>39600000</v>
      </c>
      <c r="D12" s="19"/>
      <c r="E12" s="4"/>
    </row>
    <row r="13" spans="1:5" ht="15">
      <c r="A13" s="22"/>
      <c r="B13" s="15"/>
      <c r="C13" s="15"/>
      <c r="D13" s="19"/>
      <c r="E13" s="4"/>
    </row>
    <row r="14" spans="1:5" ht="15">
      <c r="A14" s="13" t="s">
        <v>9</v>
      </c>
      <c r="B14" s="14">
        <v>29000000</v>
      </c>
      <c r="C14" s="15">
        <v>27500000</v>
      </c>
      <c r="D14" s="39"/>
      <c r="E14" s="4"/>
    </row>
    <row r="15" spans="1:5" ht="15">
      <c r="A15" s="16" t="s">
        <v>5</v>
      </c>
      <c r="B15" s="17"/>
      <c r="C15" s="18"/>
      <c r="D15" s="39"/>
      <c r="E15" s="4"/>
    </row>
    <row r="16" spans="1:5" ht="15">
      <c r="A16" s="16" t="s">
        <v>10</v>
      </c>
      <c r="B16" s="17">
        <v>24000000</v>
      </c>
      <c r="C16" s="18">
        <v>24000000</v>
      </c>
      <c r="D16" s="39"/>
      <c r="E16" s="4"/>
    </row>
    <row r="17" spans="1:5" ht="15">
      <c r="A17" s="16" t="s">
        <v>11</v>
      </c>
      <c r="B17" s="17">
        <v>5000000</v>
      </c>
      <c r="C17" s="18"/>
      <c r="D17" s="39"/>
      <c r="E17" s="4"/>
    </row>
    <row r="18" spans="1:5" ht="15">
      <c r="A18" s="16" t="s">
        <v>12</v>
      </c>
      <c r="B18" s="17"/>
      <c r="C18" s="18">
        <v>3500000</v>
      </c>
      <c r="D18" s="39"/>
      <c r="E18" s="4"/>
    </row>
    <row r="19" spans="1:5" ht="15">
      <c r="A19" s="13" t="s">
        <v>13</v>
      </c>
      <c r="B19" s="14">
        <v>34500000</v>
      </c>
      <c r="C19" s="15">
        <v>20000000</v>
      </c>
      <c r="D19" s="39"/>
      <c r="E19" s="39"/>
    </row>
    <row r="20" spans="1:5" ht="15">
      <c r="A20" s="16" t="s">
        <v>5</v>
      </c>
      <c r="B20" s="17"/>
      <c r="C20" s="18"/>
      <c r="D20" s="39"/>
      <c r="E20" s="39"/>
    </row>
    <row r="21" spans="1:5" ht="15">
      <c r="A21" s="16" t="s">
        <v>6</v>
      </c>
      <c r="B21" s="17">
        <v>24000000</v>
      </c>
      <c r="C21" s="18">
        <v>20000000</v>
      </c>
      <c r="D21" s="39"/>
      <c r="E21" s="39"/>
    </row>
    <row r="22" spans="1:5" ht="15">
      <c r="A22" s="16" t="s">
        <v>7</v>
      </c>
      <c r="B22" s="17">
        <v>10500000</v>
      </c>
      <c r="C22" s="18"/>
      <c r="D22" s="39"/>
      <c r="E22" s="39"/>
    </row>
    <row r="23" spans="1:5" ht="15">
      <c r="A23" s="20" t="s">
        <v>14</v>
      </c>
      <c r="B23" s="21">
        <f>B14+B19</f>
        <v>63500000</v>
      </c>
      <c r="C23" s="21">
        <f>C14+C19</f>
        <v>47500000</v>
      </c>
      <c r="D23" s="19"/>
      <c r="E23" s="19"/>
    </row>
    <row r="24" spans="1:5" ht="15">
      <c r="A24" s="13"/>
      <c r="B24" s="14"/>
      <c r="C24" s="15"/>
      <c r="D24" s="19"/>
      <c r="E24" s="39"/>
    </row>
    <row r="25" spans="1:5" ht="15">
      <c r="A25" s="13" t="s">
        <v>25</v>
      </c>
      <c r="B25" s="15">
        <f>B23-B12</f>
        <v>11400000</v>
      </c>
      <c r="C25" s="15">
        <f>C23-C12</f>
        <v>7900000</v>
      </c>
      <c r="D25" s="19"/>
      <c r="E25" s="39"/>
    </row>
    <row r="26" spans="1:5" ht="15">
      <c r="A26" s="5"/>
      <c r="B26" s="23"/>
      <c r="C26" s="6"/>
      <c r="D26" s="23"/>
      <c r="E26" s="19"/>
    </row>
    <row r="27" spans="1:5" ht="18">
      <c r="A27" s="40"/>
      <c r="B27" s="40"/>
      <c r="C27" s="40"/>
      <c r="D27" s="40"/>
      <c r="E27" s="40"/>
    </row>
    <row r="28" spans="1:5" ht="18.75">
      <c r="A28" s="41" t="s">
        <v>24</v>
      </c>
      <c r="B28" s="42"/>
      <c r="C28" s="42"/>
      <c r="D28" s="42"/>
      <c r="E28" s="43"/>
    </row>
    <row r="47" spans="1:5" ht="15">
      <c r="A47" s="31" t="s">
        <v>26</v>
      </c>
      <c r="B47" s="25"/>
      <c r="C47" s="26">
        <v>2013</v>
      </c>
      <c r="D47" s="26">
        <v>2014</v>
      </c>
      <c r="E47" s="44">
        <v>2015</v>
      </c>
    </row>
    <row r="48" spans="1:5" ht="15">
      <c r="A48" s="27" t="s">
        <v>16</v>
      </c>
      <c r="B48" s="28"/>
      <c r="C48" s="29">
        <v>5000000</v>
      </c>
      <c r="D48" s="45">
        <v>1500000</v>
      </c>
      <c r="E48" s="29">
        <v>1500000</v>
      </c>
    </row>
    <row r="49" spans="1:5" ht="15">
      <c r="A49" s="27" t="s">
        <v>17</v>
      </c>
      <c r="B49" s="28"/>
      <c r="C49" s="30">
        <v>10000</v>
      </c>
      <c r="D49" s="45">
        <v>11000</v>
      </c>
      <c r="E49" s="29">
        <v>11500</v>
      </c>
    </row>
    <row r="50" spans="1:5" ht="15">
      <c r="A50" s="27" t="s">
        <v>18</v>
      </c>
      <c r="B50" s="28"/>
      <c r="C50" s="30">
        <v>21000000</v>
      </c>
      <c r="D50" s="45">
        <v>11000000</v>
      </c>
      <c r="E50" s="29">
        <v>4000000</v>
      </c>
    </row>
    <row r="51" spans="1:5" ht="15">
      <c r="A51" s="27" t="s">
        <v>19</v>
      </c>
      <c r="B51" s="28"/>
      <c r="C51" s="29">
        <v>200000</v>
      </c>
      <c r="D51" s="45">
        <v>200000</v>
      </c>
      <c r="E51" s="29">
        <v>200000</v>
      </c>
    </row>
    <row r="52" spans="1:5" ht="15">
      <c r="A52" s="27" t="s">
        <v>20</v>
      </c>
      <c r="B52" s="28"/>
      <c r="C52" s="29">
        <v>20000</v>
      </c>
      <c r="D52" s="45">
        <v>20000</v>
      </c>
      <c r="E52" s="29">
        <v>20000</v>
      </c>
    </row>
    <row r="53" spans="1:5" ht="15">
      <c r="A53" s="28" t="s">
        <v>21</v>
      </c>
      <c r="B53" s="28"/>
      <c r="C53" s="29">
        <v>3265000</v>
      </c>
      <c r="D53" s="45">
        <v>3270000</v>
      </c>
      <c r="E53" s="29">
        <v>3280000</v>
      </c>
    </row>
    <row r="54" spans="1:5" ht="15">
      <c r="A54" s="28" t="s">
        <v>22</v>
      </c>
      <c r="B54" s="28"/>
      <c r="C54" s="29">
        <v>285000</v>
      </c>
      <c r="D54" s="45">
        <v>290000</v>
      </c>
      <c r="E54" s="29">
        <v>295000</v>
      </c>
    </row>
    <row r="55" spans="1:5" ht="15">
      <c r="A55" s="31" t="s">
        <v>23</v>
      </c>
      <c r="B55" s="25"/>
      <c r="C55" s="32">
        <f>SUM(C48:C54)</f>
        <v>29780000</v>
      </c>
      <c r="D55" s="46">
        <f>SUM(D48:D54)</f>
        <v>16291000</v>
      </c>
      <c r="E55" s="32">
        <f>SUM(E48:E54)</f>
        <v>9306500</v>
      </c>
    </row>
    <row r="56" spans="1:5" ht="15">
      <c r="A56" s="27"/>
      <c r="B56" s="47"/>
      <c r="C56" s="47"/>
      <c r="D56" s="47"/>
      <c r="E56" s="48"/>
    </row>
    <row r="57" spans="1:5" ht="15">
      <c r="A57" s="28"/>
      <c r="B57" s="28"/>
      <c r="C57" s="47"/>
      <c r="D57" s="47"/>
      <c r="E57" s="4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35.7109375" style="0" customWidth="1"/>
    <col min="2" max="2" width="17.8515625" style="0" customWidth="1"/>
    <col min="3" max="3" width="18.140625" style="0" customWidth="1"/>
  </cols>
  <sheetData>
    <row r="1" spans="1:3" ht="15">
      <c r="A1" s="114" t="s">
        <v>0</v>
      </c>
      <c r="B1" s="114"/>
      <c r="C1" s="114"/>
    </row>
    <row r="2" spans="1:3" ht="15">
      <c r="A2" s="3"/>
      <c r="B2" s="4"/>
      <c r="C2" s="4"/>
    </row>
    <row r="3" spans="1:3" ht="15">
      <c r="A3" s="5"/>
      <c r="B3" s="6"/>
      <c r="C3" s="6"/>
    </row>
    <row r="4" spans="1:3" ht="15">
      <c r="A4" s="7"/>
      <c r="B4" s="8">
        <v>2014</v>
      </c>
      <c r="C4" s="9">
        <v>2015</v>
      </c>
    </row>
    <row r="5" spans="1:3" ht="15">
      <c r="A5" s="10" t="s">
        <v>1</v>
      </c>
      <c r="B5" s="11">
        <v>16000000</v>
      </c>
      <c r="C5" s="12">
        <v>16000000</v>
      </c>
    </row>
    <row r="6" spans="1:3" ht="15">
      <c r="A6" s="13" t="s">
        <v>2</v>
      </c>
      <c r="B6" s="14">
        <v>3000000</v>
      </c>
      <c r="C6" s="14">
        <v>3500000</v>
      </c>
    </row>
    <row r="7" spans="1:3" ht="15">
      <c r="A7" s="13" t="s">
        <v>3</v>
      </c>
      <c r="B7" s="14">
        <v>100000</v>
      </c>
      <c r="C7" s="15">
        <v>100000</v>
      </c>
    </row>
    <row r="8" spans="1:3" ht="15">
      <c r="A8" s="13" t="s">
        <v>4</v>
      </c>
      <c r="B8" s="14">
        <v>33000000</v>
      </c>
      <c r="C8" s="15">
        <v>20000000</v>
      </c>
    </row>
    <row r="9" spans="1:3" ht="13.5">
      <c r="A9" s="16" t="s">
        <v>5</v>
      </c>
      <c r="B9" s="17"/>
      <c r="C9" s="18"/>
    </row>
    <row r="10" spans="1:3" ht="13.5">
      <c r="A10" s="16" t="s">
        <v>6</v>
      </c>
      <c r="B10" s="17">
        <v>24000000</v>
      </c>
      <c r="C10" s="18">
        <v>20000000</v>
      </c>
    </row>
    <row r="11" spans="1:3" ht="13.5">
      <c r="A11" s="16" t="s">
        <v>7</v>
      </c>
      <c r="B11" s="17">
        <v>9000000</v>
      </c>
      <c r="C11" s="18"/>
    </row>
    <row r="12" spans="1:3" ht="15">
      <c r="A12" s="20" t="s">
        <v>8</v>
      </c>
      <c r="B12" s="21">
        <f>SUM(B5:B8)</f>
        <v>52100000</v>
      </c>
      <c r="C12" s="21">
        <f>SUM(C5:C8)</f>
        <v>39600000</v>
      </c>
    </row>
    <row r="13" spans="1:3" ht="15">
      <c r="A13" s="22"/>
      <c r="B13" s="15"/>
      <c r="C13" s="15"/>
    </row>
    <row r="14" spans="1:3" ht="15">
      <c r="A14" s="13" t="s">
        <v>9</v>
      </c>
      <c r="B14" s="14">
        <v>29000000</v>
      </c>
      <c r="C14" s="15">
        <v>27500000</v>
      </c>
    </row>
    <row r="15" spans="1:3" ht="13.5">
      <c r="A15" s="16" t="s">
        <v>5</v>
      </c>
      <c r="B15" s="17"/>
      <c r="C15" s="18"/>
    </row>
    <row r="16" spans="1:3" ht="13.5">
      <c r="A16" s="16" t="s">
        <v>10</v>
      </c>
      <c r="B16" s="17">
        <v>24000000</v>
      </c>
      <c r="C16" s="18">
        <v>24000000</v>
      </c>
    </row>
    <row r="17" spans="1:3" ht="13.5">
      <c r="A17" s="16" t="s">
        <v>11</v>
      </c>
      <c r="B17" s="17">
        <v>5000000</v>
      </c>
      <c r="C17" s="18"/>
    </row>
    <row r="18" spans="1:3" ht="13.5">
      <c r="A18" s="16" t="s">
        <v>12</v>
      </c>
      <c r="B18" s="17"/>
      <c r="C18" s="18">
        <v>3500000</v>
      </c>
    </row>
    <row r="19" spans="1:3" ht="15">
      <c r="A19" s="13" t="s">
        <v>13</v>
      </c>
      <c r="B19" s="14">
        <v>34500000</v>
      </c>
      <c r="C19" s="15">
        <v>20000000</v>
      </c>
    </row>
    <row r="20" spans="1:3" ht="13.5">
      <c r="A20" s="16" t="s">
        <v>5</v>
      </c>
      <c r="B20" s="17"/>
      <c r="C20" s="18"/>
    </row>
    <row r="21" spans="1:3" ht="13.5">
      <c r="A21" s="16" t="s">
        <v>6</v>
      </c>
      <c r="B21" s="17">
        <v>24000000</v>
      </c>
      <c r="C21" s="18">
        <v>20000000</v>
      </c>
    </row>
    <row r="22" spans="1:3" ht="13.5">
      <c r="A22" s="16" t="s">
        <v>7</v>
      </c>
      <c r="B22" s="17">
        <v>10500000</v>
      </c>
      <c r="C22" s="18"/>
    </row>
    <row r="23" spans="1:3" ht="15">
      <c r="A23" s="20" t="s">
        <v>14</v>
      </c>
      <c r="B23" s="21">
        <f>B14+B19</f>
        <v>63500000</v>
      </c>
      <c r="C23" s="21">
        <f>C14+C19</f>
        <v>47500000</v>
      </c>
    </row>
    <row r="24" spans="1:3" ht="15">
      <c r="A24" s="13"/>
      <c r="B24" s="14"/>
      <c r="C24" s="15"/>
    </row>
    <row r="25" spans="1:3" ht="15">
      <c r="A25" s="13" t="s">
        <v>25</v>
      </c>
      <c r="B25" s="15">
        <f>B23-B12</f>
        <v>11400000</v>
      </c>
      <c r="C25" s="15">
        <f>C23-C12</f>
        <v>7900000</v>
      </c>
    </row>
    <row r="26" spans="1:3" ht="15">
      <c r="A26" s="5"/>
      <c r="B26" s="23"/>
      <c r="C26" s="6"/>
    </row>
    <row r="27" spans="1:3" ht="15">
      <c r="A27" s="24" t="s">
        <v>15</v>
      </c>
      <c r="B27" s="25"/>
      <c r="C27" s="26"/>
    </row>
    <row r="28" spans="1:3" ht="15">
      <c r="A28" s="27" t="s">
        <v>16</v>
      </c>
      <c r="B28" s="28"/>
      <c r="C28" s="29">
        <v>6271864.92</v>
      </c>
    </row>
    <row r="29" spans="1:3" ht="15">
      <c r="A29" s="27" t="s">
        <v>17</v>
      </c>
      <c r="B29" s="28"/>
      <c r="C29" s="30">
        <v>5252059.26</v>
      </c>
    </row>
    <row r="30" spans="1:3" ht="15">
      <c r="A30" s="27" t="s">
        <v>18</v>
      </c>
      <c r="B30" s="28"/>
      <c r="C30" s="30">
        <v>18644176.2</v>
      </c>
    </row>
    <row r="31" spans="1:3" ht="15">
      <c r="A31" s="27" t="s">
        <v>19</v>
      </c>
      <c r="B31" s="28"/>
      <c r="C31" s="29">
        <v>1174065.96</v>
      </c>
    </row>
    <row r="32" spans="1:3" ht="15">
      <c r="A32" s="27" t="s">
        <v>20</v>
      </c>
      <c r="B32" s="28"/>
      <c r="C32" s="29">
        <v>0</v>
      </c>
    </row>
    <row r="33" spans="1:3" ht="15">
      <c r="A33" s="28" t="s">
        <v>21</v>
      </c>
      <c r="B33" s="28"/>
      <c r="C33" s="29">
        <v>3265000</v>
      </c>
    </row>
    <row r="34" spans="1:3" ht="15">
      <c r="A34" s="28" t="s">
        <v>22</v>
      </c>
      <c r="B34" s="28"/>
      <c r="C34" s="29">
        <v>285000</v>
      </c>
    </row>
    <row r="35" spans="1:3" ht="15">
      <c r="A35" s="31" t="s">
        <v>23</v>
      </c>
      <c r="B35" s="25"/>
      <c r="C35" s="32">
        <f>SUM(C28:C34)</f>
        <v>34892166.34</v>
      </c>
    </row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OU_2106</dc:creator>
  <cp:keywords/>
  <dc:description/>
  <cp:lastModifiedBy>Obecní úřad Nezvěstice</cp:lastModifiedBy>
  <cp:lastPrinted>2023-12-13T08:21:36Z</cp:lastPrinted>
  <dcterms:created xsi:type="dcterms:W3CDTF">2013-03-12T13:15:26Z</dcterms:created>
  <dcterms:modified xsi:type="dcterms:W3CDTF">2023-12-13T08:21:52Z</dcterms:modified>
  <cp:category/>
  <cp:version/>
  <cp:contentType/>
  <cp:contentStatus/>
</cp:coreProperties>
</file>